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eo.merge\Desktop\"/>
    </mc:Choice>
  </mc:AlternateContent>
  <xr:revisionPtr revIDLastSave="0" documentId="13_ncr:1_{15AA3DE7-0F22-4A02-9AF6-6D5A3E14C600}" xr6:coauthVersionLast="47" xr6:coauthVersionMax="47" xr10:uidLastSave="{00000000-0000-0000-0000-000000000000}"/>
  <bookViews>
    <workbookView xWindow="33720" yWindow="2355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L60" i="1"/>
  <c r="L59" i="1"/>
  <c r="R62" i="1"/>
  <c r="S62" i="1" s="1"/>
  <c r="T62" i="1" s="1"/>
  <c r="Q62" i="1"/>
  <c r="P62" i="1"/>
  <c r="S58" i="1"/>
  <c r="T58" i="1" s="1"/>
  <c r="I62" i="1"/>
  <c r="H62" i="1"/>
  <c r="S55" i="1"/>
  <c r="T55" i="1" s="1"/>
  <c r="L54" i="1"/>
  <c r="L53" i="1"/>
  <c r="I56" i="1"/>
  <c r="R56" i="1"/>
  <c r="Q56" i="1"/>
  <c r="P56" i="1"/>
  <c r="J56" i="1"/>
  <c r="H56" i="1"/>
  <c r="C58" i="1"/>
  <c r="L49" i="1"/>
  <c r="S48" i="1"/>
  <c r="T48" i="1" s="1"/>
  <c r="P50" i="1"/>
  <c r="L47" i="1"/>
  <c r="R50" i="1"/>
  <c r="Q50" i="1"/>
  <c r="J50" i="1"/>
  <c r="I50" i="1"/>
  <c r="H50" i="1"/>
  <c r="L43" i="1"/>
  <c r="L42" i="1"/>
  <c r="S41" i="1"/>
  <c r="T41" i="1" s="1"/>
  <c r="R44" i="1"/>
  <c r="Q44" i="1"/>
  <c r="P44" i="1"/>
  <c r="J44" i="1"/>
  <c r="S44" i="1" s="1"/>
  <c r="T44" i="1" s="1"/>
  <c r="I44" i="1"/>
  <c r="H44" i="1"/>
  <c r="C46" i="1"/>
  <c r="L37" i="1"/>
  <c r="L36" i="1"/>
  <c r="S36" i="1"/>
  <c r="T36" i="1" s="1"/>
  <c r="R38" i="1"/>
  <c r="Q38" i="1"/>
  <c r="P38" i="1"/>
  <c r="L34" i="1"/>
  <c r="J38" i="1"/>
  <c r="I38" i="1"/>
  <c r="H38" i="1"/>
  <c r="L31" i="1"/>
  <c r="L30" i="1"/>
  <c r="S30" i="1"/>
  <c r="T30" i="1" s="1"/>
  <c r="R32" i="1"/>
  <c r="Q32" i="1"/>
  <c r="P32" i="1"/>
  <c r="L28" i="1"/>
  <c r="I32" i="1"/>
  <c r="H32" i="1"/>
  <c r="C34" i="1"/>
  <c r="I26" i="1"/>
  <c r="L25" i="1"/>
  <c r="S24" i="1"/>
  <c r="T24" i="1" s="1"/>
  <c r="H26" i="1"/>
  <c r="R26" i="1"/>
  <c r="Q26" i="1"/>
  <c r="P26" i="1"/>
  <c r="L22" i="1"/>
  <c r="L19" i="1"/>
  <c r="P20" i="1"/>
  <c r="L17" i="1"/>
  <c r="R20" i="1"/>
  <c r="Q20" i="1"/>
  <c r="Q64" i="1" s="1"/>
  <c r="S16" i="1"/>
  <c r="T16" i="1" s="1"/>
  <c r="I20" i="1"/>
  <c r="H20" i="1"/>
  <c r="H64" i="1" s="1"/>
  <c r="C22" i="1"/>
  <c r="S38" i="1"/>
  <c r="T38" i="1" s="1"/>
  <c r="S18" i="1"/>
  <c r="T18" i="1" s="1"/>
  <c r="L24" i="1"/>
  <c r="J26" i="1"/>
  <c r="S26" i="1" s="1"/>
  <c r="T26" i="1" s="1"/>
  <c r="S35" i="1"/>
  <c r="T35" i="1"/>
  <c r="L41" i="1"/>
  <c r="S49" i="1"/>
  <c r="T49" i="1" s="1"/>
  <c r="S52" i="1"/>
  <c r="T52" i="1" s="1"/>
  <c r="L55" i="1"/>
  <c r="L58" i="1"/>
  <c r="L18" i="1"/>
  <c r="J20" i="1"/>
  <c r="S29" i="1"/>
  <c r="T29" i="1"/>
  <c r="L35" i="1"/>
  <c r="S43" i="1"/>
  <c r="T43" i="1"/>
  <c r="S46" i="1"/>
  <c r="T46" i="1"/>
  <c r="L52" i="1"/>
  <c r="S60" i="1"/>
  <c r="T60" i="1"/>
  <c r="S23" i="1"/>
  <c r="T23" i="1" s="1"/>
  <c r="L29" i="1"/>
  <c r="S37" i="1"/>
  <c r="T37" i="1"/>
  <c r="S40" i="1"/>
  <c r="T40" i="1" s="1"/>
  <c r="L46" i="1"/>
  <c r="S54" i="1"/>
  <c r="T54" i="1" s="1"/>
  <c r="J62" i="1"/>
  <c r="S17" i="1"/>
  <c r="T17" i="1" s="1"/>
  <c r="L23" i="1"/>
  <c r="S34" i="1"/>
  <c r="T34" i="1" s="1"/>
  <c r="L40" i="1"/>
  <c r="S25" i="1"/>
  <c r="T25" i="1"/>
  <c r="S28" i="1"/>
  <c r="T28" i="1" s="1"/>
  <c r="S42" i="1"/>
  <c r="T42" i="1" s="1"/>
  <c r="S59" i="1"/>
  <c r="T59" i="1"/>
  <c r="S19" i="1"/>
  <c r="T19" i="1"/>
  <c r="S22" i="1"/>
  <c r="T22" i="1" s="1"/>
  <c r="S53" i="1"/>
  <c r="T53" i="1" s="1"/>
  <c r="P64" i="1" l="1"/>
  <c r="S20" i="1"/>
  <c r="T20" i="1" s="1"/>
  <c r="R64" i="1"/>
  <c r="S56" i="1"/>
  <c r="T56" i="1" s="1"/>
  <c r="I64" i="1"/>
  <c r="S50" i="1"/>
  <c r="T50" i="1" s="1"/>
  <c r="J32" i="1"/>
  <c r="L16" i="1"/>
  <c r="L64" i="1" s="1"/>
  <c r="L48" i="1"/>
  <c r="S61" i="1"/>
  <c r="T61" i="1" s="1"/>
  <c r="S31" i="1"/>
  <c r="T31" i="1" s="1"/>
  <c r="S47" i="1"/>
  <c r="T47" i="1" s="1"/>
  <c r="J64" i="1" l="1"/>
  <c r="S64" i="1" s="1"/>
  <c r="T64" i="1" s="1"/>
  <c r="S32" i="1"/>
  <c r="T32" i="1" s="1"/>
  <c r="K64" i="1"/>
  <c r="M37" i="1" l="1"/>
  <c r="N37" i="1" s="1"/>
  <c r="O37" i="1" s="1"/>
  <c r="M36" i="1"/>
  <c r="N36" i="1" s="1"/>
  <c r="O36" i="1" s="1"/>
  <c r="M28" i="1"/>
  <c r="N28" i="1" s="1"/>
  <c r="M34" i="1"/>
  <c r="N34" i="1" s="1"/>
  <c r="M22" i="1"/>
  <c r="N22" i="1" s="1"/>
  <c r="M46" i="1"/>
  <c r="N46" i="1" s="1"/>
  <c r="M52" i="1"/>
  <c r="N52" i="1" s="1"/>
  <c r="M18" i="1"/>
  <c r="N18" i="1" s="1"/>
  <c r="O18" i="1" s="1"/>
  <c r="M55" i="1"/>
  <c r="N55" i="1" s="1"/>
  <c r="O55" i="1" s="1"/>
  <c r="M59" i="1"/>
  <c r="N59" i="1" s="1"/>
  <c r="O59" i="1" s="1"/>
  <c r="M25" i="1"/>
  <c r="N25" i="1" s="1"/>
  <c r="O25" i="1" s="1"/>
  <c r="M31" i="1"/>
  <c r="N31" i="1" s="1"/>
  <c r="O31" i="1" s="1"/>
  <c r="M54" i="1"/>
  <c r="N54" i="1" s="1"/>
  <c r="O54" i="1" s="1"/>
  <c r="M23" i="1"/>
  <c r="N23" i="1" s="1"/>
  <c r="O23" i="1" s="1"/>
  <c r="M43" i="1"/>
  <c r="N43" i="1" s="1"/>
  <c r="O43" i="1" s="1"/>
  <c r="M49" i="1"/>
  <c r="N49" i="1" s="1"/>
  <c r="O49" i="1" s="1"/>
  <c r="M30" i="1"/>
  <c r="N30" i="1" s="1"/>
  <c r="O30" i="1" s="1"/>
  <c r="M19" i="1"/>
  <c r="N19" i="1" s="1"/>
  <c r="O19" i="1" s="1"/>
  <c r="M53" i="1"/>
  <c r="N53" i="1" s="1"/>
  <c r="O53" i="1" s="1"/>
  <c r="M41" i="1"/>
  <c r="N41" i="1" s="1"/>
  <c r="O41" i="1" s="1"/>
  <c r="M42" i="1"/>
  <c r="N42" i="1" s="1"/>
  <c r="O42" i="1" s="1"/>
  <c r="M48" i="1"/>
  <c r="N48" i="1" s="1"/>
  <c r="O48" i="1" s="1"/>
  <c r="M17" i="1"/>
  <c r="N17" i="1" s="1"/>
  <c r="O17" i="1" s="1"/>
  <c r="M40" i="1"/>
  <c r="N40" i="1" s="1"/>
  <c r="M60" i="1"/>
  <c r="N60" i="1" s="1"/>
  <c r="O60" i="1" s="1"/>
  <c r="M29" i="1"/>
  <c r="N29" i="1" s="1"/>
  <c r="O29" i="1" s="1"/>
  <c r="M35" i="1"/>
  <c r="N35" i="1" s="1"/>
  <c r="O35" i="1" s="1"/>
  <c r="M16" i="1"/>
  <c r="N16" i="1" s="1"/>
  <c r="M58" i="1"/>
  <c r="N58" i="1" s="1"/>
  <c r="M24" i="1"/>
  <c r="N24" i="1" s="1"/>
  <c r="O24" i="1" s="1"/>
  <c r="M61" i="1"/>
  <c r="N61" i="1" s="1"/>
  <c r="O61" i="1" s="1"/>
  <c r="M47" i="1"/>
  <c r="N47" i="1" s="1"/>
  <c r="O47" i="1" s="1"/>
  <c r="O40" i="1" l="1"/>
  <c r="O44" i="1" s="1"/>
  <c r="N44" i="1"/>
  <c r="O52" i="1"/>
  <c r="O56" i="1" s="1"/>
  <c r="N56" i="1"/>
  <c r="N50" i="1"/>
  <c r="O46" i="1"/>
  <c r="O50" i="1" s="1"/>
  <c r="N62" i="1"/>
  <c r="O58" i="1"/>
  <c r="O62" i="1" s="1"/>
  <c r="O22" i="1"/>
  <c r="O26" i="1" s="1"/>
  <c r="N26" i="1"/>
  <c r="N38" i="1"/>
  <c r="O34" i="1"/>
  <c r="O38" i="1" s="1"/>
  <c r="N20" i="1"/>
  <c r="O16" i="1"/>
  <c r="O20" i="1" s="1"/>
  <c r="O28" i="1"/>
  <c r="O32" i="1" s="1"/>
  <c r="N32" i="1"/>
  <c r="N64" i="1" l="1"/>
  <c r="M64" i="1" s="1"/>
  <c r="O64" i="1"/>
</calcChain>
</file>

<file path=xl/sharedStrings.xml><?xml version="1.0" encoding="utf-8"?>
<sst xmlns="http://schemas.openxmlformats.org/spreadsheetml/2006/main" count="81" uniqueCount="57">
  <si>
    <t>Intensità Aiuto</t>
  </si>
  <si>
    <t>Nome progetto :</t>
  </si>
  <si>
    <t>WP</t>
  </si>
  <si>
    <t>Titolo WP</t>
  </si>
  <si>
    <t>Ricerca/ Sviluppo</t>
  </si>
  <si>
    <t>Labour cost (€)</t>
  </si>
  <si>
    <t>Altri costi (€)</t>
  </si>
  <si>
    <t>Importo totale WP (€)</t>
  </si>
  <si>
    <t>% Fin Rich</t>
  </si>
  <si>
    <t>Finanziamento richiesto (€)</t>
  </si>
  <si>
    <t>Fin Rid %</t>
  </si>
  <si>
    <t>Finanziamento ASI rettificato (€)</t>
  </si>
  <si>
    <t>Importo Cofinanziato (€)</t>
  </si>
  <si>
    <t>Importi totali del progetto</t>
  </si>
  <si>
    <t>All. 4 Offerta Economica Bando</t>
  </si>
  <si>
    <t>Grandi Imprese </t>
  </si>
  <si>
    <t>Media Impresa </t>
  </si>
  <si>
    <t xml:space="preserve">Piccola Impresa  e 
Micro Impresa </t>
  </si>
  <si>
    <t>Organismi di Ricerca</t>
  </si>
  <si>
    <t>Ricerca fondamentale </t>
  </si>
  <si>
    <t>100% </t>
  </si>
  <si>
    <t>Ricerca industriale </t>
  </si>
  <si>
    <t>50% </t>
  </si>
  <si>
    <t>60% </t>
  </si>
  <si>
    <t>70% </t>
  </si>
  <si>
    <t xml:space="preserve"> </t>
  </si>
  <si>
    <t>Ricerca industriale nei casi di cui all’art. 25 co. 6 lett. b) del Regolamento </t>
  </si>
  <si>
    <t>65% </t>
  </si>
  <si>
    <t>75% </t>
  </si>
  <si>
    <t>80% </t>
  </si>
  <si>
    <t>Ricerca industriale nei casi di cui all’art. 25 co. 6 lett. c) del Regolamento </t>
  </si>
  <si>
    <t>55% </t>
  </si>
  <si>
    <t>Ricerca industriale nei casi di cui all’art. 25 co. 6 lett. d) del Regolamento </t>
  </si>
  <si>
    <t>Sviluppo sperimentale </t>
  </si>
  <si>
    <t>25% </t>
  </si>
  <si>
    <t>35% </t>
  </si>
  <si>
    <t>45% </t>
  </si>
  <si>
    <t>Sviluppo sperimentale nei casi di cui all’art. 25 co. 6 lett. b) del Regolamento </t>
  </si>
  <si>
    <t>40% </t>
  </si>
  <si>
    <t>Sviluppo sperimentale nei casi di cui all’art. 25 co. 6 lett. c) del Regolamento </t>
  </si>
  <si>
    <t>30% </t>
  </si>
  <si>
    <t>Sviluppo sperimentale nei casi di cui all’art. 25 co. 6 lett. d) del Regolamento</t>
  </si>
  <si>
    <t>DITTA/DPT/U.TA'/EPR</t>
  </si>
  <si>
    <t>Labour cost (€) Cofin</t>
  </si>
  <si>
    <t>Altri costi (€) Cofin</t>
  </si>
  <si>
    <t>Importo totale WP (€) Cofin</t>
  </si>
  <si>
    <t>%</t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</si>
  <si>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</si>
  <si>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</si>
  <si>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</si>
  <si>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</si>
  <si>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</si>
  <si>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</si>
  <si>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</si>
  <si>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</si>
  <si>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 xml:space="preserve">Bando ASI No.:  </t>
  </si>
  <si>
    <t xml:space="preserve">Proposal N°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</si>
</sst>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%"/>
  </numFmts>
  <fonts count="2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name val="Calibri"/>
      <family val="2"/>
    </font>
    <font>
      <b/>
      <sz val="11"/>
      <color indexed="8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2"/>
    <xf numFmtId="0" fontId="2" fillId="2" borderId="1" xfId="2" applyFill="1" applyBorder="1" applyAlignment="1" applyProtection="1">
      <alignment horizontal="center"/>
      <protection locked="0"/>
    </xf>
    <xf numFmtId="9" fontId="4" fillId="0" borderId="0" xfId="2" applyNumberFormat="1" applyFont="1" applyAlignment="1">
      <alignment vertical="center"/>
    </xf>
    <xf numFmtId="0" fontId="2" fillId="2" borderId="2" xfId="2" applyFill="1" applyBorder="1" applyAlignment="1" applyProtection="1">
      <alignment horizontal="center"/>
      <protection locked="0"/>
    </xf>
    <xf numFmtId="0" fontId="3" fillId="0" borderId="0" xfId="2" applyFont="1"/>
    <xf numFmtId="0" fontId="2" fillId="0" borderId="3" xfId="2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/>
    <xf numFmtId="0" fontId="7" fillId="3" borderId="6" xfId="1" applyFont="1" applyFill="1" applyBorder="1" applyAlignment="1" applyProtection="1">
      <alignment horizontal="center"/>
    </xf>
    <xf numFmtId="164" fontId="6" fillId="0" borderId="1" xfId="4" applyFont="1" applyFill="1" applyBorder="1" applyAlignment="1" applyProtection="1">
      <alignment wrapText="1"/>
    </xf>
    <xf numFmtId="9" fontId="6" fillId="2" borderId="1" xfId="3" applyFont="1" applyFill="1" applyBorder="1" applyAlignment="1" applyProtection="1">
      <alignment horizontal="center"/>
      <protection locked="0"/>
    </xf>
    <xf numFmtId="164" fontId="6" fillId="0" borderId="7" xfId="4" applyFont="1" applyFill="1" applyBorder="1" applyAlignment="1" applyProtection="1">
      <alignment wrapText="1"/>
    </xf>
    <xf numFmtId="10" fontId="6" fillId="0" borderId="8" xfId="3" applyNumberFormat="1" applyFont="1" applyFill="1" applyBorder="1" applyProtection="1"/>
    <xf numFmtId="164" fontId="6" fillId="0" borderId="9" xfId="4" applyFont="1" applyFill="1" applyBorder="1" applyAlignment="1" applyProtection="1">
      <alignment wrapText="1"/>
    </xf>
    <xf numFmtId="10" fontId="6" fillId="0" borderId="10" xfId="3" applyNumberFormat="1" applyFont="1" applyFill="1" applyBorder="1" applyProtection="1"/>
    <xf numFmtId="164" fontId="6" fillId="0" borderId="2" xfId="4" applyFont="1" applyFill="1" applyBorder="1" applyAlignment="1" applyProtection="1">
      <alignment wrapText="1"/>
    </xf>
    <xf numFmtId="0" fontId="7" fillId="0" borderId="3" xfId="2" applyFont="1" applyBorder="1" applyAlignment="1">
      <alignment horizontal="center"/>
    </xf>
    <xf numFmtId="164" fontId="3" fillId="0" borderId="11" xfId="2" applyNumberFormat="1" applyFont="1" applyBorder="1" applyAlignment="1">
      <alignment wrapText="1"/>
    </xf>
    <xf numFmtId="0" fontId="3" fillId="3" borderId="12" xfId="2" applyFont="1" applyFill="1" applyBorder="1" applyAlignment="1">
      <alignment wrapText="1"/>
    </xf>
    <xf numFmtId="164" fontId="3" fillId="3" borderId="13" xfId="2" applyNumberFormat="1" applyFont="1" applyFill="1" applyBorder="1" applyAlignment="1">
      <alignment wrapText="1"/>
    </xf>
    <xf numFmtId="0" fontId="3" fillId="3" borderId="13" xfId="2" applyFont="1" applyFill="1" applyBorder="1" applyAlignment="1">
      <alignment wrapText="1"/>
    </xf>
    <xf numFmtId="164" fontId="3" fillId="0" borderId="13" xfId="2" applyNumberFormat="1" applyFont="1" applyBorder="1" applyAlignment="1">
      <alignment wrapText="1"/>
    </xf>
    <xf numFmtId="0" fontId="9" fillId="0" borderId="4" xfId="2" applyFont="1" applyBorder="1" applyAlignment="1">
      <alignment horizontal="left"/>
    </xf>
    <xf numFmtId="0" fontId="2" fillId="0" borderId="0" xfId="2" applyAlignment="1">
      <alignment wrapText="1"/>
    </xf>
    <xf numFmtId="0" fontId="2" fillId="0" borderId="5" xfId="2" applyBorder="1" applyAlignment="1">
      <alignment wrapText="1"/>
    </xf>
    <xf numFmtId="0" fontId="12" fillId="0" borderId="3" xfId="2" applyFont="1" applyBorder="1"/>
    <xf numFmtId="0" fontId="13" fillId="0" borderId="4" xfId="2" applyFont="1" applyBorder="1" applyAlignment="1">
      <alignment horizontal="left"/>
    </xf>
    <xf numFmtId="0" fontId="7" fillId="3" borderId="14" xfId="1" applyFont="1" applyFill="1" applyBorder="1" applyAlignment="1" applyProtection="1">
      <alignment horizontal="center"/>
    </xf>
    <xf numFmtId="0" fontId="2" fillId="2" borderId="15" xfId="2" applyFill="1" applyBorder="1" applyAlignment="1" applyProtection="1">
      <alignment horizontal="center"/>
      <protection locked="0"/>
    </xf>
    <xf numFmtId="164" fontId="6" fillId="0" borderId="15" xfId="4" applyFont="1" applyFill="1" applyBorder="1" applyAlignment="1" applyProtection="1">
      <alignment wrapText="1"/>
    </xf>
    <xf numFmtId="164" fontId="6" fillId="0" borderId="16" xfId="4" applyFont="1" applyFill="1" applyBorder="1" applyAlignment="1" applyProtection="1">
      <alignment wrapText="1"/>
    </xf>
    <xf numFmtId="0" fontId="2" fillId="0" borderId="0" xfId="2" applyAlignment="1">
      <alignment horizontal="left"/>
    </xf>
    <xf numFmtId="0" fontId="14" fillId="0" borderId="0" xfId="2" applyFont="1" applyAlignment="1">
      <alignment horizontal="left"/>
    </xf>
    <xf numFmtId="9" fontId="2" fillId="0" borderId="0" xfId="3" applyFont="1" applyAlignment="1" applyProtection="1">
      <alignment horizontal="center"/>
    </xf>
    <xf numFmtId="0" fontId="19" fillId="0" borderId="0" xfId="0" applyFont="1" applyAlignment="1">
      <alignment horizontal="justify" vertical="center"/>
    </xf>
    <xf numFmtId="0" fontId="2" fillId="0" borderId="17" xfId="2" applyBorder="1" applyAlignment="1">
      <alignment horizontal="center"/>
    </xf>
    <xf numFmtId="0" fontId="16" fillId="4" borderId="13" xfId="2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9" fillId="0" borderId="0" xfId="0" applyFont="1"/>
    <xf numFmtId="0" fontId="11" fillId="0" borderId="48" xfId="0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wrapText="1"/>
    </xf>
    <xf numFmtId="9" fontId="3" fillId="0" borderId="21" xfId="3" applyFont="1" applyBorder="1" applyAlignment="1" applyProtection="1">
      <alignment horizontal="center" vertical="center" wrapText="1"/>
    </xf>
    <xf numFmtId="0" fontId="22" fillId="0" borderId="0" xfId="2" applyFont="1"/>
    <xf numFmtId="9" fontId="2" fillId="0" borderId="5" xfId="3" applyFont="1" applyBorder="1" applyProtection="1"/>
    <xf numFmtId="9" fontId="2" fillId="2" borderId="1" xfId="2" applyNumberFormat="1" applyFill="1" applyBorder="1" applyAlignment="1" applyProtection="1">
      <alignment horizontal="center"/>
      <protection locked="0"/>
    </xf>
    <xf numFmtId="164" fontId="23" fillId="0" borderId="1" xfId="4" applyFont="1" applyFill="1" applyBorder="1" applyAlignment="1" applyProtection="1">
      <alignment wrapText="1"/>
    </xf>
    <xf numFmtId="9" fontId="6" fillId="0" borderId="7" xfId="3" applyFont="1" applyFill="1" applyBorder="1" applyAlignment="1" applyProtection="1">
      <alignment wrapText="1"/>
    </xf>
    <xf numFmtId="0" fontId="20" fillId="0" borderId="24" xfId="2" applyFont="1" applyBorder="1" applyAlignment="1">
      <alignment horizontal="right"/>
    </xf>
    <xf numFmtId="164" fontId="3" fillId="0" borderId="12" xfId="2" applyNumberFormat="1" applyFont="1" applyBorder="1" applyAlignment="1">
      <alignment wrapText="1"/>
    </xf>
    <xf numFmtId="164" fontId="21" fillId="0" borderId="11" xfId="2" applyNumberFormat="1" applyFont="1" applyBorder="1" applyAlignment="1">
      <alignment wrapText="1"/>
    </xf>
    <xf numFmtId="9" fontId="3" fillId="0" borderId="13" xfId="3" applyFont="1" applyBorder="1" applyAlignment="1" applyProtection="1">
      <alignment wrapText="1"/>
    </xf>
    <xf numFmtId="0" fontId="22" fillId="0" borderId="0" xfId="2" applyFont="1" applyAlignment="1">
      <alignment wrapText="1"/>
    </xf>
    <xf numFmtId="9" fontId="2" fillId="0" borderId="5" xfId="3" applyFont="1" applyBorder="1" applyAlignment="1" applyProtection="1">
      <alignment wrapText="1"/>
    </xf>
    <xf numFmtId="9" fontId="6" fillId="0" borderId="16" xfId="3" applyFont="1" applyFill="1" applyBorder="1" applyAlignment="1" applyProtection="1">
      <alignment wrapText="1"/>
    </xf>
    <xf numFmtId="9" fontId="2" fillId="0" borderId="0" xfId="3" applyFont="1" applyProtection="1"/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11" xfId="2" applyFont="1" applyBorder="1" applyAlignment="1">
      <alignment horizontal="right" vertical="center" wrapText="1"/>
    </xf>
    <xf numFmtId="0" fontId="17" fillId="0" borderId="11" xfId="2" applyFont="1" applyBorder="1" applyAlignment="1">
      <alignment vertical="center"/>
    </xf>
    <xf numFmtId="164" fontId="17" fillId="0" borderId="17" xfId="2" applyNumberFormat="1" applyFont="1" applyBorder="1" applyAlignment="1">
      <alignment vertical="center"/>
    </xf>
    <xf numFmtId="164" fontId="17" fillId="0" borderId="11" xfId="2" applyNumberFormat="1" applyFont="1" applyBorder="1" applyAlignment="1">
      <alignment vertical="center"/>
    </xf>
    <xf numFmtId="165" fontId="17" fillId="0" borderId="17" xfId="3" applyNumberFormat="1" applyFont="1" applyBorder="1" applyAlignment="1" applyProtection="1">
      <alignment vertical="center"/>
    </xf>
    <xf numFmtId="164" fontId="17" fillId="0" borderId="13" xfId="2" applyNumberFormat="1" applyFont="1" applyBorder="1" applyAlignment="1">
      <alignment vertical="center"/>
    </xf>
    <xf numFmtId="164" fontId="24" fillId="0" borderId="17" xfId="2" applyNumberFormat="1" applyFont="1" applyBorder="1" applyAlignment="1">
      <alignment vertical="center"/>
    </xf>
    <xf numFmtId="164" fontId="24" fillId="0" borderId="11" xfId="2" applyNumberFormat="1" applyFont="1" applyBorder="1" applyAlignment="1">
      <alignment vertical="center"/>
    </xf>
    <xf numFmtId="9" fontId="17" fillId="0" borderId="17" xfId="3" applyFont="1" applyBorder="1" applyAlignment="1" applyProtection="1">
      <alignment vertical="center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25" fillId="0" borderId="18" xfId="0" applyFont="1" applyBorder="1" applyAlignment="1">
      <alignment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0" fillId="0" borderId="25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center" vertical="center"/>
    </xf>
    <xf numFmtId="0" fontId="10" fillId="0" borderId="19" xfId="1" applyFont="1" applyFill="1" applyBorder="1" applyAlignment="1" applyProtection="1">
      <alignment horizontal="center" vertical="center"/>
    </xf>
    <xf numFmtId="0" fontId="9" fillId="0" borderId="27" xfId="2" applyFont="1" applyBorder="1" applyAlignment="1">
      <alignment horizontal="left" wrapText="1"/>
    </xf>
    <xf numFmtId="0" fontId="9" fillId="0" borderId="28" xfId="2" applyFont="1" applyBorder="1" applyAlignment="1">
      <alignment horizontal="left" wrapText="1"/>
    </xf>
    <xf numFmtId="0" fontId="9" fillId="0" borderId="8" xfId="2" applyFont="1" applyBorder="1" applyAlignment="1">
      <alignment horizontal="left" wrapText="1"/>
    </xf>
    <xf numFmtId="0" fontId="9" fillId="0" borderId="29" xfId="2" applyFont="1" applyBorder="1" applyAlignment="1">
      <alignment horizontal="left" wrapText="1"/>
    </xf>
    <xf numFmtId="0" fontId="9" fillId="0" borderId="30" xfId="2" applyFont="1" applyBorder="1" applyAlignment="1">
      <alignment horizontal="left" wrapText="1"/>
    </xf>
    <xf numFmtId="0" fontId="9" fillId="0" borderId="31" xfId="2" applyFont="1" applyBorder="1" applyAlignment="1">
      <alignment horizontal="left" wrapText="1"/>
    </xf>
    <xf numFmtId="0" fontId="10" fillId="2" borderId="32" xfId="2" applyFont="1" applyFill="1" applyBorder="1" applyAlignment="1" applyProtection="1">
      <alignment horizontal="left" vertical="top" wrapText="1"/>
      <protection locked="0"/>
    </xf>
    <xf numFmtId="0" fontId="10" fillId="2" borderId="11" xfId="2" applyFont="1" applyFill="1" applyBorder="1" applyAlignment="1" applyProtection="1">
      <alignment horizontal="left" vertical="top" wrapText="1"/>
      <protection locked="0"/>
    </xf>
    <xf numFmtId="0" fontId="10" fillId="2" borderId="13" xfId="2" applyFont="1" applyFill="1" applyBorder="1" applyAlignment="1" applyProtection="1">
      <alignment horizontal="left" vertical="top" wrapText="1"/>
      <protection locked="0"/>
    </xf>
    <xf numFmtId="0" fontId="9" fillId="0" borderId="35" xfId="2" applyFont="1" applyBorder="1" applyAlignment="1">
      <alignment horizontal="left" wrapText="1"/>
    </xf>
    <xf numFmtId="0" fontId="9" fillId="0" borderId="36" xfId="2" applyFont="1" applyBorder="1" applyAlignment="1">
      <alignment horizontal="left" wrapText="1"/>
    </xf>
    <xf numFmtId="0" fontId="9" fillId="0" borderId="10" xfId="2" applyFont="1" applyBorder="1" applyAlignment="1">
      <alignment horizontal="left" wrapText="1"/>
    </xf>
    <xf numFmtId="0" fontId="2" fillId="2" borderId="1" xfId="2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horizontal="center" vertical="center"/>
    </xf>
    <xf numFmtId="0" fontId="2" fillId="0" borderId="33" xfId="2" applyBorder="1" applyAlignment="1">
      <alignment horizontal="center"/>
    </xf>
    <xf numFmtId="0" fontId="2" fillId="0" borderId="34" xfId="2" applyBorder="1" applyAlignment="1">
      <alignment horizontal="center"/>
    </xf>
    <xf numFmtId="0" fontId="3" fillId="0" borderId="37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/>
    </xf>
    <xf numFmtId="0" fontId="18" fillId="0" borderId="38" xfId="2" applyFont="1" applyBorder="1" applyAlignment="1">
      <alignment horizontal="center"/>
    </xf>
    <xf numFmtId="0" fontId="18" fillId="0" borderId="39" xfId="2" applyFont="1" applyBorder="1" applyAlignment="1">
      <alignment horizontal="center"/>
    </xf>
    <xf numFmtId="0" fontId="18" fillId="0" borderId="40" xfId="2" applyFont="1" applyBorder="1" applyAlignment="1">
      <alignment horizontal="center"/>
    </xf>
    <xf numFmtId="0" fontId="5" fillId="0" borderId="35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6" fillId="2" borderId="35" xfId="2" applyFont="1" applyFill="1" applyBorder="1" applyAlignment="1" applyProtection="1">
      <alignment horizontal="center" vertical="center" wrapText="1"/>
      <protection locked="0"/>
    </xf>
    <xf numFmtId="0" fontId="6" fillId="2" borderId="3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4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42" xfId="2" applyFont="1" applyFill="1" applyBorder="1" applyAlignment="1" applyProtection="1">
      <alignment horizontal="center" vertical="center" wrapText="1"/>
      <protection locked="0"/>
    </xf>
    <xf numFmtId="0" fontId="6" fillId="2" borderId="43" xfId="2" applyFont="1" applyFill="1" applyBorder="1" applyAlignment="1" applyProtection="1">
      <alignment horizontal="center" vertical="center" wrapText="1"/>
      <protection locked="0"/>
    </xf>
    <xf numFmtId="0" fontId="6" fillId="2" borderId="45" xfId="2" applyFont="1" applyFill="1" applyBorder="1" applyAlignment="1" applyProtection="1">
      <alignment horizontal="center" vertical="center" wrapText="1"/>
      <protection locked="0"/>
    </xf>
    <xf numFmtId="0" fontId="6" fillId="2" borderId="44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>
      <alignment horizontal="center"/>
    </xf>
  </cellXfs>
  <cellStyles count="5">
    <cellStyle name="Collegamento ipertestuale" xfId="1" builtinId="8"/>
    <cellStyle name="Normale" xfId="0" builtinId="0"/>
    <cellStyle name="Normale_Offerta_Economica_bandi" xfId="2" xr:uid="{00000000-0005-0000-0000-000002000000}"/>
    <cellStyle name="Percentuale" xfId="3" builtinId="5"/>
    <cellStyle name="Valuta_Offerta_Economica_bandi" xfId="4" xr:uid="{00000000-0005-0000-0000-000004000000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35"/>
  <sheetViews>
    <sheetView tabSelected="1" zoomScaleNormal="100" zoomScalePageLayoutView="60" workbookViewId="0">
      <selection activeCell="H17" sqref="H17"/>
    </sheetView>
  </sheetViews>
  <sheetFormatPr defaultColWidth="8.81640625" defaultRowHeight="14.5" x14ac:dyDescent="0.35"/>
  <cols>
    <col min="1" max="1" width="2.54296875" style="1" customWidth="1"/>
    <col min="2" max="2" width="9.81640625" style="1" customWidth="1"/>
    <col min="3" max="3" width="36.453125" style="1" customWidth="1"/>
    <col min="4" max="4" width="21" style="1" customWidth="1"/>
    <col min="5" max="5" width="16.54296875" style="1" customWidth="1"/>
    <col min="6" max="6" width="22.1796875" style="1" customWidth="1"/>
    <col min="7" max="7" width="12.1796875" style="1" customWidth="1"/>
    <col min="8" max="8" width="37.54296875" style="1" bestFit="1" customWidth="1"/>
    <col min="9" max="9" width="20.453125" style="1" customWidth="1"/>
    <col min="10" max="10" width="18.1796875" style="1" customWidth="1"/>
    <col min="11" max="11" width="14.54296875" style="1" hidden="1" customWidth="1"/>
    <col min="12" max="12" width="20.453125" style="1" hidden="1" customWidth="1"/>
    <col min="13" max="13" width="9" style="1" hidden="1" customWidth="1"/>
    <col min="14" max="14" width="15.54296875" style="1" hidden="1" customWidth="1"/>
    <col min="15" max="15" width="17.54296875" style="1" hidden="1" customWidth="1"/>
    <col min="16" max="16" width="18.81640625" style="1" customWidth="1"/>
    <col min="17" max="18" width="16.54296875" style="1" customWidth="1"/>
    <col min="19" max="19" width="18.81640625" style="1" customWidth="1"/>
    <col min="20" max="20" width="9.26953125" style="34" customWidth="1"/>
    <col min="21" max="16384" width="8.81640625" style="1"/>
  </cols>
  <sheetData>
    <row r="1" spans="2:21" ht="15" thickBot="1" x14ac:dyDescent="0.4"/>
    <row r="2" spans="2:21" ht="19" thickBot="1" x14ac:dyDescent="0.5">
      <c r="B2" s="100" t="s">
        <v>14</v>
      </c>
      <c r="C2" s="100"/>
      <c r="H2" s="101" t="s">
        <v>0</v>
      </c>
      <c r="I2" s="102"/>
      <c r="J2" s="102"/>
      <c r="K2" s="102"/>
      <c r="L2" s="102"/>
      <c r="M2" s="102"/>
      <c r="N2" s="102"/>
      <c r="O2" s="102"/>
      <c r="P2" s="102"/>
      <c r="Q2" s="103"/>
      <c r="S2" s="35"/>
    </row>
    <row r="3" spans="2:21" ht="31.5" thickBot="1" x14ac:dyDescent="0.4">
      <c r="H3" s="36"/>
      <c r="I3" s="37" t="s">
        <v>15</v>
      </c>
      <c r="J3" s="37" t="s">
        <v>16</v>
      </c>
      <c r="K3" s="37"/>
      <c r="L3" s="37"/>
      <c r="M3" s="37"/>
      <c r="N3" s="37"/>
      <c r="O3" s="37"/>
      <c r="P3" s="37" t="s">
        <v>17</v>
      </c>
      <c r="Q3" s="37" t="s">
        <v>18</v>
      </c>
      <c r="S3" s="35"/>
    </row>
    <row r="4" spans="2:21" ht="18" customHeight="1" thickBot="1" x14ac:dyDescent="0.4">
      <c r="B4" s="104" t="s">
        <v>1</v>
      </c>
      <c r="C4" s="105"/>
      <c r="D4" s="110"/>
      <c r="E4" s="111"/>
      <c r="F4" s="112"/>
      <c r="H4" s="74" t="s">
        <v>19</v>
      </c>
      <c r="I4" s="38" t="s">
        <v>20</v>
      </c>
      <c r="J4" s="38" t="s">
        <v>20</v>
      </c>
      <c r="K4" s="38"/>
      <c r="L4" s="38"/>
      <c r="M4" s="38"/>
      <c r="N4" s="38"/>
      <c r="O4" s="38"/>
      <c r="P4" s="38" t="s">
        <v>20</v>
      </c>
      <c r="Q4" s="38" t="s">
        <v>20</v>
      </c>
      <c r="S4" s="35"/>
    </row>
    <row r="5" spans="2:21" ht="18" customHeight="1" thickBot="1" x14ac:dyDescent="0.4">
      <c r="B5" s="106"/>
      <c r="C5" s="107"/>
      <c r="D5" s="113"/>
      <c r="E5" s="114"/>
      <c r="F5" s="115"/>
      <c r="H5" s="75" t="s">
        <v>21</v>
      </c>
      <c r="I5" s="39" t="s">
        <v>22</v>
      </c>
      <c r="J5" s="39" t="s">
        <v>23</v>
      </c>
      <c r="K5" s="39"/>
      <c r="L5" s="39"/>
      <c r="M5" s="39"/>
      <c r="N5" s="39"/>
      <c r="O5" s="39"/>
      <c r="P5" s="39" t="s">
        <v>24</v>
      </c>
      <c r="Q5" s="39" t="s">
        <v>22</v>
      </c>
      <c r="R5" s="1" t="s">
        <v>25</v>
      </c>
      <c r="S5" s="40"/>
    </row>
    <row r="6" spans="2:21" ht="50.25" customHeight="1" thickBot="1" x14ac:dyDescent="0.4">
      <c r="B6" s="106"/>
      <c r="C6" s="107"/>
      <c r="D6" s="113"/>
      <c r="E6" s="114"/>
      <c r="F6" s="115"/>
      <c r="H6" s="75" t="s">
        <v>26</v>
      </c>
      <c r="I6" s="39" t="s">
        <v>27</v>
      </c>
      <c r="J6" s="39" t="s">
        <v>28</v>
      </c>
      <c r="K6" s="39"/>
      <c r="L6" s="39"/>
      <c r="M6" s="39"/>
      <c r="N6" s="39"/>
      <c r="O6" s="39"/>
      <c r="P6" s="39" t="s">
        <v>29</v>
      </c>
      <c r="Q6" s="39" t="s">
        <v>22</v>
      </c>
    </row>
    <row r="7" spans="2:21" ht="46.5" customHeight="1" thickBot="1" x14ac:dyDescent="0.4">
      <c r="B7" s="108"/>
      <c r="C7" s="109"/>
      <c r="D7" s="116"/>
      <c r="E7" s="117"/>
      <c r="F7" s="118"/>
      <c r="H7" s="75" t="s">
        <v>30</v>
      </c>
      <c r="I7" s="39" t="s">
        <v>31</v>
      </c>
      <c r="J7" s="39" t="s">
        <v>27</v>
      </c>
      <c r="K7" s="39"/>
      <c r="L7" s="39"/>
      <c r="M7" s="39"/>
      <c r="N7" s="39"/>
      <c r="O7" s="39"/>
      <c r="P7" s="39" t="s">
        <v>28</v>
      </c>
      <c r="Q7" s="39" t="s">
        <v>31</v>
      </c>
    </row>
    <row r="8" spans="2:21" ht="42.75" customHeight="1" thickBot="1" x14ac:dyDescent="0.4">
      <c r="B8" s="119" t="s">
        <v>55</v>
      </c>
      <c r="C8" s="119"/>
      <c r="D8" s="95"/>
      <c r="E8" s="95"/>
      <c r="F8" s="95"/>
      <c r="H8" s="75" t="s">
        <v>32</v>
      </c>
      <c r="I8" s="39" t="s">
        <v>28</v>
      </c>
      <c r="J8" s="39" t="s">
        <v>29</v>
      </c>
      <c r="K8" s="39"/>
      <c r="L8" s="39"/>
      <c r="M8" s="39"/>
      <c r="N8" s="39"/>
      <c r="O8" s="39"/>
      <c r="P8" s="39" t="s">
        <v>29</v>
      </c>
      <c r="Q8" s="39" t="s">
        <v>28</v>
      </c>
      <c r="U8" s="3"/>
    </row>
    <row r="9" spans="2:21" ht="36" customHeight="1" thickBot="1" x14ac:dyDescent="0.4">
      <c r="B9" s="96" t="s">
        <v>56</v>
      </c>
      <c r="C9" s="96"/>
      <c r="D9" s="95"/>
      <c r="E9" s="95"/>
      <c r="F9" s="95"/>
      <c r="H9" s="75" t="s">
        <v>33</v>
      </c>
      <c r="I9" s="39" t="s">
        <v>34</v>
      </c>
      <c r="J9" s="39" t="s">
        <v>35</v>
      </c>
      <c r="K9" s="39"/>
      <c r="L9" s="39"/>
      <c r="M9" s="39"/>
      <c r="N9" s="39"/>
      <c r="O9" s="39"/>
      <c r="P9" s="39" t="s">
        <v>36</v>
      </c>
      <c r="Q9" s="39" t="s">
        <v>34</v>
      </c>
      <c r="U9" s="3"/>
    </row>
    <row r="10" spans="2:21" ht="44.25" customHeight="1" thickBot="1" x14ac:dyDescent="0.4">
      <c r="B10" s="96"/>
      <c r="C10" s="96"/>
      <c r="D10" s="95"/>
      <c r="E10" s="95"/>
      <c r="F10" s="95"/>
      <c r="H10" s="75" t="s">
        <v>37</v>
      </c>
      <c r="I10" s="39" t="s">
        <v>38</v>
      </c>
      <c r="J10" s="39" t="s">
        <v>22</v>
      </c>
      <c r="K10" s="39"/>
      <c r="L10" s="39"/>
      <c r="M10" s="39"/>
      <c r="N10" s="39"/>
      <c r="O10" s="39"/>
      <c r="P10" s="39" t="s">
        <v>23</v>
      </c>
      <c r="Q10" s="39" t="s">
        <v>38</v>
      </c>
      <c r="U10" s="3"/>
    </row>
    <row r="11" spans="2:21" ht="53.25" customHeight="1" thickBot="1" x14ac:dyDescent="0.4">
      <c r="B11" s="96"/>
      <c r="C11" s="96"/>
      <c r="D11" s="95"/>
      <c r="E11" s="95"/>
      <c r="F11" s="95"/>
      <c r="H11" s="76" t="s">
        <v>39</v>
      </c>
      <c r="I11" s="39" t="s">
        <v>40</v>
      </c>
      <c r="J11" s="39" t="s">
        <v>38</v>
      </c>
      <c r="K11" s="39"/>
      <c r="L11" s="39"/>
      <c r="M11" s="39"/>
      <c r="N11" s="39"/>
      <c r="O11" s="39"/>
      <c r="P11" s="39" t="s">
        <v>22</v>
      </c>
      <c r="Q11" s="39" t="s">
        <v>40</v>
      </c>
      <c r="U11" s="3"/>
    </row>
    <row r="12" spans="2:21" ht="51.75" customHeight="1" thickBot="1" x14ac:dyDescent="0.4">
      <c r="B12" s="96"/>
      <c r="C12" s="96"/>
      <c r="D12" s="95"/>
      <c r="E12" s="95"/>
      <c r="F12" s="95"/>
      <c r="H12" s="77" t="s">
        <v>41</v>
      </c>
      <c r="I12" s="41" t="s">
        <v>22</v>
      </c>
      <c r="J12" s="41" t="s">
        <v>23</v>
      </c>
      <c r="K12" s="41"/>
      <c r="L12" s="41"/>
      <c r="M12" s="41"/>
      <c r="N12" s="41"/>
      <c r="O12" s="41"/>
      <c r="P12" s="41" t="s">
        <v>24</v>
      </c>
      <c r="Q12" s="41" t="s">
        <v>22</v>
      </c>
      <c r="U12" s="3"/>
    </row>
    <row r="13" spans="2:21" ht="15.75" customHeight="1" thickBot="1" x14ac:dyDescent="0.4">
      <c r="B13" s="96"/>
      <c r="C13" s="96"/>
      <c r="D13" s="95"/>
      <c r="E13" s="95"/>
      <c r="F13" s="95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</row>
    <row r="14" spans="2:21" s="5" customFormat="1" ht="29.5" thickBot="1" x14ac:dyDescent="0.4">
      <c r="B14" s="42" t="s">
        <v>2</v>
      </c>
      <c r="C14" s="43" t="s">
        <v>42</v>
      </c>
      <c r="D14" s="99" t="s">
        <v>3</v>
      </c>
      <c r="E14" s="99"/>
      <c r="F14" s="99"/>
      <c r="G14" s="44" t="s">
        <v>4</v>
      </c>
      <c r="H14" s="44" t="s">
        <v>5</v>
      </c>
      <c r="I14" s="44" t="s">
        <v>6</v>
      </c>
      <c r="J14" s="44" t="s">
        <v>7</v>
      </c>
      <c r="K14" s="44" t="s">
        <v>8</v>
      </c>
      <c r="L14" s="45" t="s">
        <v>9</v>
      </c>
      <c r="M14" s="46" t="s">
        <v>10</v>
      </c>
      <c r="N14" s="47" t="s">
        <v>11</v>
      </c>
      <c r="O14" s="47" t="s">
        <v>12</v>
      </c>
      <c r="P14" s="48" t="s">
        <v>43</v>
      </c>
      <c r="Q14" s="48" t="s">
        <v>44</v>
      </c>
      <c r="R14" s="48" t="s">
        <v>45</v>
      </c>
      <c r="S14" s="44" t="s">
        <v>9</v>
      </c>
      <c r="T14" s="49" t="s">
        <v>46</v>
      </c>
    </row>
    <row r="15" spans="2:21" ht="8.15" customHeight="1" x14ac:dyDescent="0.35">
      <c r="B15" s="6"/>
      <c r="C15" s="7"/>
      <c r="L15" s="8"/>
      <c r="P15" s="50"/>
      <c r="Q15" s="50"/>
      <c r="R15" s="50"/>
      <c r="T15" s="51"/>
    </row>
    <row r="16" spans="2:21" x14ac:dyDescent="0.35">
      <c r="B16" s="9">
        <v>1101</v>
      </c>
      <c r="C16" s="80">
        <v>0</v>
      </c>
      <c r="D16" s="83">
        <v>0</v>
      </c>
      <c r="E16" s="84"/>
      <c r="F16" s="85"/>
      <c r="G16" s="52"/>
      <c r="H16" s="10">
        <v>0</v>
      </c>
      <c r="I16" s="10">
        <v>0</v>
      </c>
      <c r="J16" s="10">
        <v>0</v>
      </c>
      <c r="K16" s="11">
        <v>0</v>
      </c>
      <c r="L16" s="12">
        <f>+J16*K16</f>
        <v>0</v>
      </c>
      <c r="M16" s="13" t="e">
        <f>IF(K$64&lt;50%,K16,50%/K$64*K16)</f>
        <v>#DIV/0!</v>
      </c>
      <c r="N16" s="10" t="e">
        <f>+M16*J16</f>
        <v>#DIV/0!</v>
      </c>
      <c r="O16" s="10" t="e">
        <f>+J16-N16</f>
        <v>#DIV/0!</v>
      </c>
      <c r="P16" s="53">
        <v>0</v>
      </c>
      <c r="Q16" s="53">
        <v>0</v>
      </c>
      <c r="R16" s="53">
        <v>0</v>
      </c>
      <c r="S16" s="10">
        <f>+J16-R16</f>
        <v>0</v>
      </c>
      <c r="T16" s="54" t="e">
        <f>+S16/J16</f>
        <v>#DIV/0!</v>
      </c>
    </row>
    <row r="17" spans="2:20" x14ac:dyDescent="0.35">
      <c r="B17" s="9">
        <v>1102</v>
      </c>
      <c r="C17" s="81"/>
      <c r="D17" s="83">
        <v>0</v>
      </c>
      <c r="E17" s="84"/>
      <c r="F17" s="85"/>
      <c r="G17" s="2"/>
      <c r="H17" s="10">
        <v>0</v>
      </c>
      <c r="I17" s="10">
        <v>0</v>
      </c>
      <c r="J17" s="10">
        <v>0</v>
      </c>
      <c r="K17" s="11">
        <v>0</v>
      </c>
      <c r="L17" s="12">
        <f>+J17*K17</f>
        <v>0</v>
      </c>
      <c r="M17" s="13" t="e">
        <f>IF(K$64&lt;50%,K17,50%/K$64*K17)</f>
        <v>#DIV/0!</v>
      </c>
      <c r="N17" s="10" t="e">
        <f>+M17*J17</f>
        <v>#DIV/0!</v>
      </c>
      <c r="O17" s="10" t="e">
        <f>+J17-N17</f>
        <v>#DIV/0!</v>
      </c>
      <c r="P17" s="53">
        <v>0</v>
      </c>
      <c r="Q17" s="53">
        <v>0</v>
      </c>
      <c r="R17" s="53">
        <v>0</v>
      </c>
      <c r="S17" s="10">
        <f t="shared" ref="S17:S64" si="0">+J17-R17</f>
        <v>0</v>
      </c>
      <c r="T17" s="54" t="e">
        <f>+S17/J17</f>
        <v>#DIV/0!</v>
      </c>
    </row>
    <row r="18" spans="2:20" x14ac:dyDescent="0.35">
      <c r="B18" s="9">
        <v>1103</v>
      </c>
      <c r="C18" s="81"/>
      <c r="D18" s="83">
        <v>0</v>
      </c>
      <c r="E18" s="84"/>
      <c r="F18" s="85"/>
      <c r="G18" s="2"/>
      <c r="H18" s="10">
        <v>0</v>
      </c>
      <c r="I18" s="10">
        <v>0</v>
      </c>
      <c r="J18" s="10">
        <v>0</v>
      </c>
      <c r="K18" s="11">
        <v>0</v>
      </c>
      <c r="L18" s="12">
        <f>+J18*K18</f>
        <v>0</v>
      </c>
      <c r="M18" s="13" t="e">
        <f>IF(K$64&lt;50%,K18,50%/K$64*K18)</f>
        <v>#DIV/0!</v>
      </c>
      <c r="N18" s="10" t="e">
        <f>+M18*J18</f>
        <v>#DIV/0!</v>
      </c>
      <c r="O18" s="10" t="e">
        <f>+J18-N18</f>
        <v>#DIV/0!</v>
      </c>
      <c r="P18" s="53">
        <v>0</v>
      </c>
      <c r="Q18" s="53">
        <v>0</v>
      </c>
      <c r="R18" s="53">
        <v>0</v>
      </c>
      <c r="S18" s="10">
        <f t="shared" si="0"/>
        <v>0</v>
      </c>
      <c r="T18" s="54" t="e">
        <f>+S18/J18</f>
        <v>#DIV/0!</v>
      </c>
    </row>
    <row r="19" spans="2:20" ht="15" thickBot="1" x14ac:dyDescent="0.4">
      <c r="B19" s="9">
        <v>1104</v>
      </c>
      <c r="C19" s="82"/>
      <c r="D19" s="92">
        <v>0</v>
      </c>
      <c r="E19" s="93"/>
      <c r="F19" s="94"/>
      <c r="G19" s="4"/>
      <c r="H19" s="10">
        <v>0</v>
      </c>
      <c r="I19" s="10">
        <v>0</v>
      </c>
      <c r="J19" s="10">
        <v>0</v>
      </c>
      <c r="K19" s="11">
        <v>0</v>
      </c>
      <c r="L19" s="14">
        <f>+J19*K19</f>
        <v>0</v>
      </c>
      <c r="M19" s="15" t="e">
        <f>IF(K$64&lt;50%,K19,50%/K$64*K19)</f>
        <v>#DIV/0!</v>
      </c>
      <c r="N19" s="16" t="e">
        <f>+M19*J19</f>
        <v>#DIV/0!</v>
      </c>
      <c r="O19" s="16" t="e">
        <f>+J19-N19</f>
        <v>#DIV/0!</v>
      </c>
      <c r="P19" s="53">
        <v>0</v>
      </c>
      <c r="Q19" s="53">
        <v>0</v>
      </c>
      <c r="R19" s="53">
        <v>0</v>
      </c>
      <c r="S19" s="10">
        <f t="shared" si="0"/>
        <v>0</v>
      </c>
      <c r="T19" s="54" t="e">
        <f>+S19/J19</f>
        <v>#DIV/0!</v>
      </c>
    </row>
    <row r="20" spans="2:20" s="5" customFormat="1" ht="20.149999999999999" customHeight="1" thickBot="1" x14ac:dyDescent="0.4">
      <c r="B20" s="26"/>
      <c r="C20" s="55" t="s">
        <v>47</v>
      </c>
      <c r="D20" s="89"/>
      <c r="E20" s="90"/>
      <c r="F20" s="90"/>
      <c r="G20" s="91"/>
      <c r="H20" s="56">
        <f>SUM(H16:H19)</f>
        <v>0</v>
      </c>
      <c r="I20" s="18">
        <f>SUM(I16:I19)</f>
        <v>0</v>
      </c>
      <c r="J20" s="18">
        <f>SUM(J16:J19)</f>
        <v>0</v>
      </c>
      <c r="K20" s="19"/>
      <c r="L20" s="20"/>
      <c r="M20" s="21"/>
      <c r="N20" s="18" t="e">
        <f>SUM(N16:N19)</f>
        <v>#DIV/0!</v>
      </c>
      <c r="O20" s="22" t="e">
        <f>SUM(O16:O19)</f>
        <v>#DIV/0!</v>
      </c>
      <c r="P20" s="57">
        <f>SUM(P16:P19)</f>
        <v>0</v>
      </c>
      <c r="Q20" s="57">
        <f>SUM(Q16:Q19)</f>
        <v>0</v>
      </c>
      <c r="R20" s="57">
        <f>SUM(R16:R19)</f>
        <v>0</v>
      </c>
      <c r="S20" s="18">
        <f t="shared" si="0"/>
        <v>0</v>
      </c>
      <c r="T20" s="58" t="e">
        <f>+S20/J20</f>
        <v>#DIV/0!</v>
      </c>
    </row>
    <row r="21" spans="2:20" ht="8.15" customHeight="1" x14ac:dyDescent="0.35">
      <c r="B21" s="17"/>
      <c r="C21" s="23"/>
      <c r="D21" s="24"/>
      <c r="E21" s="24"/>
      <c r="F21" s="24"/>
      <c r="G21" s="24"/>
      <c r="H21" s="24"/>
      <c r="I21" s="24"/>
      <c r="J21" s="24"/>
      <c r="L21" s="25"/>
      <c r="N21" s="24"/>
      <c r="O21" s="24"/>
      <c r="P21" s="59"/>
      <c r="Q21" s="59"/>
      <c r="R21" s="59"/>
      <c r="S21" s="24"/>
      <c r="T21" s="60"/>
    </row>
    <row r="22" spans="2:20" x14ac:dyDescent="0.35">
      <c r="B22" s="9">
        <v>2101</v>
      </c>
      <c r="C22" s="80">
        <f>+C16</f>
        <v>0</v>
      </c>
      <c r="D22" s="83">
        <v>0</v>
      </c>
      <c r="E22" s="84"/>
      <c r="F22" s="85"/>
      <c r="G22" s="2"/>
      <c r="H22" s="10">
        <v>0</v>
      </c>
      <c r="I22" s="10">
        <v>0</v>
      </c>
      <c r="J22" s="10">
        <v>0</v>
      </c>
      <c r="K22" s="11">
        <v>0</v>
      </c>
      <c r="L22" s="12">
        <f>+J22*K22</f>
        <v>0</v>
      </c>
      <c r="M22" s="13" t="e">
        <f>IF(K$64&lt;50%,K22,50%/K$64*K22)</f>
        <v>#DIV/0!</v>
      </c>
      <c r="N22" s="10" t="e">
        <f>+M22*J22</f>
        <v>#DIV/0!</v>
      </c>
      <c r="O22" s="10" t="e">
        <f>+J22-N22</f>
        <v>#DIV/0!</v>
      </c>
      <c r="P22" s="53">
        <v>0</v>
      </c>
      <c r="Q22" s="53">
        <v>0</v>
      </c>
      <c r="R22" s="53">
        <v>0</v>
      </c>
      <c r="S22" s="10">
        <f t="shared" si="0"/>
        <v>0</v>
      </c>
      <c r="T22" s="54" t="e">
        <f>+S22/J22</f>
        <v>#DIV/0!</v>
      </c>
    </row>
    <row r="23" spans="2:20" x14ac:dyDescent="0.35">
      <c r="B23" s="9">
        <v>2102</v>
      </c>
      <c r="C23" s="81"/>
      <c r="D23" s="83">
        <v>0</v>
      </c>
      <c r="E23" s="84"/>
      <c r="F23" s="85"/>
      <c r="G23" s="2"/>
      <c r="H23" s="10">
        <v>0</v>
      </c>
      <c r="I23" s="10">
        <v>0</v>
      </c>
      <c r="J23" s="10">
        <v>0</v>
      </c>
      <c r="K23" s="11">
        <v>0</v>
      </c>
      <c r="L23" s="12">
        <f>+J23*K23</f>
        <v>0</v>
      </c>
      <c r="M23" s="13" t="e">
        <f>IF(K$64&lt;50%,K23,50%/K$64*K23)</f>
        <v>#DIV/0!</v>
      </c>
      <c r="N23" s="10" t="e">
        <f>+M23*J23</f>
        <v>#DIV/0!</v>
      </c>
      <c r="O23" s="10" t="e">
        <f>+J23-N23</f>
        <v>#DIV/0!</v>
      </c>
      <c r="P23" s="53">
        <v>0</v>
      </c>
      <c r="Q23" s="53">
        <v>0</v>
      </c>
      <c r="R23" s="53">
        <v>0</v>
      </c>
      <c r="S23" s="10">
        <f t="shared" si="0"/>
        <v>0</v>
      </c>
      <c r="T23" s="54" t="e">
        <f>+S23/J23</f>
        <v>#DIV/0!</v>
      </c>
    </row>
    <row r="24" spans="2:20" x14ac:dyDescent="0.35">
      <c r="B24" s="9">
        <v>2103</v>
      </c>
      <c r="C24" s="81"/>
      <c r="D24" s="83">
        <v>0</v>
      </c>
      <c r="E24" s="84"/>
      <c r="F24" s="85"/>
      <c r="G24" s="2"/>
      <c r="H24" s="10">
        <v>0</v>
      </c>
      <c r="I24" s="10">
        <v>0</v>
      </c>
      <c r="J24" s="10">
        <v>0</v>
      </c>
      <c r="K24" s="11">
        <v>0</v>
      </c>
      <c r="L24" s="12">
        <f>+J24*K24</f>
        <v>0</v>
      </c>
      <c r="M24" s="13" t="e">
        <f>IF(K$64&lt;50%,K24,50%/K$64*K24)</f>
        <v>#DIV/0!</v>
      </c>
      <c r="N24" s="10" t="e">
        <f>+M24*J24</f>
        <v>#DIV/0!</v>
      </c>
      <c r="O24" s="10" t="e">
        <f>+J24-N24</f>
        <v>#DIV/0!</v>
      </c>
      <c r="P24" s="53">
        <v>0</v>
      </c>
      <c r="Q24" s="53">
        <v>0</v>
      </c>
      <c r="R24" s="53">
        <v>0</v>
      </c>
      <c r="S24" s="10">
        <f t="shared" si="0"/>
        <v>0</v>
      </c>
      <c r="T24" s="54" t="e">
        <f>+S24/J24</f>
        <v>#DIV/0!</v>
      </c>
    </row>
    <row r="25" spans="2:20" ht="15" thickBot="1" x14ac:dyDescent="0.4">
      <c r="B25" s="9">
        <v>2104</v>
      </c>
      <c r="C25" s="82"/>
      <c r="D25" s="92">
        <v>0</v>
      </c>
      <c r="E25" s="93"/>
      <c r="F25" s="94"/>
      <c r="G25" s="4"/>
      <c r="H25" s="10">
        <v>0</v>
      </c>
      <c r="I25" s="10">
        <v>0</v>
      </c>
      <c r="J25" s="10">
        <v>0</v>
      </c>
      <c r="K25" s="11">
        <v>0</v>
      </c>
      <c r="L25" s="12">
        <f>+J25*K25</f>
        <v>0</v>
      </c>
      <c r="M25" s="13" t="e">
        <f>IF(K$64&lt;50%,K25,50%/K$64*K25)</f>
        <v>#DIV/0!</v>
      </c>
      <c r="N25" s="10" t="e">
        <f>+M25*J25</f>
        <v>#DIV/0!</v>
      </c>
      <c r="O25" s="10" t="e">
        <f>+J25-N25</f>
        <v>#DIV/0!</v>
      </c>
      <c r="P25" s="53">
        <v>0</v>
      </c>
      <c r="Q25" s="53">
        <v>0</v>
      </c>
      <c r="R25" s="53">
        <v>0</v>
      </c>
      <c r="S25" s="10">
        <f t="shared" si="0"/>
        <v>0</v>
      </c>
      <c r="T25" s="54" t="e">
        <f>+S25/J25</f>
        <v>#DIV/0!</v>
      </c>
    </row>
    <row r="26" spans="2:20" s="5" customFormat="1" ht="20.149999999999999" customHeight="1" thickBot="1" x14ac:dyDescent="0.4">
      <c r="B26" s="26"/>
      <c r="C26" s="55" t="s">
        <v>48</v>
      </c>
      <c r="D26" s="89"/>
      <c r="E26" s="90"/>
      <c r="F26" s="90"/>
      <c r="G26" s="91"/>
      <c r="H26" s="56">
        <f>SUM(H22:H25)</f>
        <v>0</v>
      </c>
      <c r="I26" s="18">
        <f>SUM(I22:I25)</f>
        <v>0</v>
      </c>
      <c r="J26" s="18">
        <f>SUM(J22:J25)</f>
        <v>0</v>
      </c>
      <c r="K26" s="19"/>
      <c r="L26" s="20"/>
      <c r="M26" s="21"/>
      <c r="N26" s="18" t="e">
        <f>SUM(N22:N25)</f>
        <v>#DIV/0!</v>
      </c>
      <c r="O26" s="22" t="e">
        <f>SUM(O22:O25)</f>
        <v>#DIV/0!</v>
      </c>
      <c r="P26" s="57">
        <f>SUM(P22:P25)</f>
        <v>0</v>
      </c>
      <c r="Q26" s="57">
        <f>SUM(Q22:Q25)</f>
        <v>0</v>
      </c>
      <c r="R26" s="57">
        <f>SUM(R22:R25)</f>
        <v>0</v>
      </c>
      <c r="S26" s="18">
        <f t="shared" si="0"/>
        <v>0</v>
      </c>
      <c r="T26" s="58" t="e">
        <f>+S26/J26</f>
        <v>#DIV/0!</v>
      </c>
    </row>
    <row r="27" spans="2:20" ht="8.15" customHeight="1" x14ac:dyDescent="0.35">
      <c r="B27" s="17"/>
      <c r="C27" s="23"/>
      <c r="D27" s="24"/>
      <c r="E27" s="24"/>
      <c r="F27" s="24"/>
      <c r="G27" s="24"/>
      <c r="H27" s="24"/>
      <c r="I27" s="24"/>
      <c r="J27" s="24"/>
      <c r="L27" s="25"/>
      <c r="N27" s="24"/>
      <c r="O27" s="24"/>
      <c r="P27" s="59"/>
      <c r="Q27" s="59"/>
      <c r="R27" s="59"/>
      <c r="S27" s="24"/>
      <c r="T27" s="60"/>
    </row>
    <row r="28" spans="2:20" x14ac:dyDescent="0.35">
      <c r="B28" s="9">
        <v>3101</v>
      </c>
      <c r="C28" s="80">
        <v>0</v>
      </c>
      <c r="D28" s="83">
        <v>0</v>
      </c>
      <c r="E28" s="84"/>
      <c r="F28" s="85"/>
      <c r="G28" s="2"/>
      <c r="H28" s="10">
        <v>0</v>
      </c>
      <c r="I28" s="10">
        <v>0</v>
      </c>
      <c r="J28" s="10">
        <v>0</v>
      </c>
      <c r="K28" s="11">
        <v>0</v>
      </c>
      <c r="L28" s="12">
        <f>+J28*K28</f>
        <v>0</v>
      </c>
      <c r="M28" s="13" t="e">
        <f>IF(K$64&lt;50%,K28,50%/K$64*K28)</f>
        <v>#DIV/0!</v>
      </c>
      <c r="N28" s="10" t="e">
        <f>+M28*J28</f>
        <v>#DIV/0!</v>
      </c>
      <c r="O28" s="10" t="e">
        <f>+J28-N28</f>
        <v>#DIV/0!</v>
      </c>
      <c r="P28" s="53">
        <v>0</v>
      </c>
      <c r="Q28" s="53">
        <v>0</v>
      </c>
      <c r="R28" s="53">
        <v>0</v>
      </c>
      <c r="S28" s="10">
        <f t="shared" si="0"/>
        <v>0</v>
      </c>
      <c r="T28" s="54" t="e">
        <f>+S28/J28</f>
        <v>#DIV/0!</v>
      </c>
    </row>
    <row r="29" spans="2:20" x14ac:dyDescent="0.35">
      <c r="B29" s="9">
        <v>3102</v>
      </c>
      <c r="C29" s="81"/>
      <c r="D29" s="83">
        <v>0</v>
      </c>
      <c r="E29" s="84"/>
      <c r="F29" s="85"/>
      <c r="G29" s="2"/>
      <c r="H29" s="10">
        <v>0</v>
      </c>
      <c r="I29" s="10">
        <v>0</v>
      </c>
      <c r="J29" s="10">
        <v>0</v>
      </c>
      <c r="K29" s="11">
        <v>0</v>
      </c>
      <c r="L29" s="12">
        <f>+J29*K29</f>
        <v>0</v>
      </c>
      <c r="M29" s="13" t="e">
        <f>IF(K$64&lt;50%,K29,50%/K$64*K29)</f>
        <v>#DIV/0!</v>
      </c>
      <c r="N29" s="10" t="e">
        <f>+M29*J29</f>
        <v>#DIV/0!</v>
      </c>
      <c r="O29" s="10" t="e">
        <f>+J29-N29</f>
        <v>#DIV/0!</v>
      </c>
      <c r="P29" s="53">
        <v>0</v>
      </c>
      <c r="Q29" s="53">
        <v>0</v>
      </c>
      <c r="R29" s="53">
        <v>0</v>
      </c>
      <c r="S29" s="10">
        <f t="shared" si="0"/>
        <v>0</v>
      </c>
      <c r="T29" s="54" t="e">
        <f>+S29/J29</f>
        <v>#DIV/0!</v>
      </c>
    </row>
    <row r="30" spans="2:20" x14ac:dyDescent="0.35">
      <c r="B30" s="9">
        <v>3103</v>
      </c>
      <c r="C30" s="81"/>
      <c r="D30" s="83">
        <v>0</v>
      </c>
      <c r="E30" s="84"/>
      <c r="F30" s="85"/>
      <c r="G30" s="2"/>
      <c r="H30" s="10">
        <v>0</v>
      </c>
      <c r="I30" s="10">
        <v>0</v>
      </c>
      <c r="J30" s="10">
        <v>0</v>
      </c>
      <c r="K30" s="11">
        <v>0</v>
      </c>
      <c r="L30" s="12">
        <f>+J30*K30</f>
        <v>0</v>
      </c>
      <c r="M30" s="13" t="e">
        <f>IF(K$64&lt;50%,K30,50%/K$64*K30)</f>
        <v>#DIV/0!</v>
      </c>
      <c r="N30" s="10" t="e">
        <f>+M30*J30</f>
        <v>#DIV/0!</v>
      </c>
      <c r="O30" s="10" t="e">
        <f>+J30-N30</f>
        <v>#DIV/0!</v>
      </c>
      <c r="P30" s="53">
        <v>0</v>
      </c>
      <c r="Q30" s="53">
        <v>0</v>
      </c>
      <c r="R30" s="53">
        <v>0</v>
      </c>
      <c r="S30" s="10">
        <f t="shared" si="0"/>
        <v>0</v>
      </c>
      <c r="T30" s="54" t="e">
        <f>+S30/J30</f>
        <v>#DIV/0!</v>
      </c>
    </row>
    <row r="31" spans="2:20" ht="15" thickBot="1" x14ac:dyDescent="0.4">
      <c r="B31" s="9">
        <v>3104</v>
      </c>
      <c r="C31" s="82"/>
      <c r="D31" s="92">
        <v>0</v>
      </c>
      <c r="E31" s="93"/>
      <c r="F31" s="94"/>
      <c r="G31" s="4"/>
      <c r="H31" s="10">
        <v>0</v>
      </c>
      <c r="I31" s="10">
        <v>0</v>
      </c>
      <c r="J31" s="10">
        <v>0</v>
      </c>
      <c r="K31" s="11">
        <v>0</v>
      </c>
      <c r="L31" s="12">
        <f>+J31*K31</f>
        <v>0</v>
      </c>
      <c r="M31" s="13" t="e">
        <f>IF(K$64&lt;50%,K31,50%/K$64*K31)</f>
        <v>#DIV/0!</v>
      </c>
      <c r="N31" s="10" t="e">
        <f>+M31*J31</f>
        <v>#DIV/0!</v>
      </c>
      <c r="O31" s="10" t="e">
        <f>+J31-N31</f>
        <v>#DIV/0!</v>
      </c>
      <c r="P31" s="53">
        <v>0</v>
      </c>
      <c r="Q31" s="53">
        <v>0</v>
      </c>
      <c r="R31" s="53">
        <v>0</v>
      </c>
      <c r="S31" s="10">
        <f t="shared" si="0"/>
        <v>0</v>
      </c>
      <c r="T31" s="54" t="e">
        <f>+S31/J31</f>
        <v>#DIV/0!</v>
      </c>
    </row>
    <row r="32" spans="2:20" s="5" customFormat="1" ht="20.149999999999999" customHeight="1" thickBot="1" x14ac:dyDescent="0.4">
      <c r="B32" s="26"/>
      <c r="C32" s="55" t="s">
        <v>49</v>
      </c>
      <c r="D32" s="89"/>
      <c r="E32" s="90"/>
      <c r="F32" s="90"/>
      <c r="G32" s="91"/>
      <c r="H32" s="56">
        <f>SUM(H28:H31)</f>
        <v>0</v>
      </c>
      <c r="I32" s="18">
        <f>SUM(I28:I31)</f>
        <v>0</v>
      </c>
      <c r="J32" s="18">
        <f>SUM(J28:J31)</f>
        <v>0</v>
      </c>
      <c r="K32" s="19"/>
      <c r="L32" s="20"/>
      <c r="M32" s="21"/>
      <c r="N32" s="18" t="e">
        <f>SUM(N28:N31)</f>
        <v>#DIV/0!</v>
      </c>
      <c r="O32" s="22" t="e">
        <f>SUM(O28:O31)</f>
        <v>#DIV/0!</v>
      </c>
      <c r="P32" s="57">
        <f>SUM(P28:P31)</f>
        <v>0</v>
      </c>
      <c r="Q32" s="57">
        <f>SUM(Q28:Q31)</f>
        <v>0</v>
      </c>
      <c r="R32" s="57">
        <f>SUM(R28:R31)</f>
        <v>0</v>
      </c>
      <c r="S32" s="18">
        <f t="shared" si="0"/>
        <v>0</v>
      </c>
      <c r="T32" s="58" t="e">
        <f>+S32/J32</f>
        <v>#DIV/0!</v>
      </c>
    </row>
    <row r="33" spans="2:20" ht="8.15" customHeight="1" x14ac:dyDescent="0.35">
      <c r="B33" s="17"/>
      <c r="C33" s="23"/>
      <c r="D33" s="24"/>
      <c r="E33" s="24"/>
      <c r="F33" s="24"/>
      <c r="G33" s="24"/>
      <c r="H33" s="24"/>
      <c r="I33" s="24"/>
      <c r="J33" s="24"/>
      <c r="L33" s="25"/>
      <c r="N33" s="24"/>
      <c r="O33" s="24"/>
      <c r="P33" s="59"/>
      <c r="Q33" s="59"/>
      <c r="R33" s="59"/>
      <c r="S33" s="24"/>
      <c r="T33" s="60"/>
    </row>
    <row r="34" spans="2:20" x14ac:dyDescent="0.35">
      <c r="B34" s="9">
        <v>4101</v>
      </c>
      <c r="C34" s="80">
        <f>+C28</f>
        <v>0</v>
      </c>
      <c r="D34" s="83">
        <v>0</v>
      </c>
      <c r="E34" s="84"/>
      <c r="F34" s="85"/>
      <c r="G34" s="2"/>
      <c r="H34" s="10">
        <v>0</v>
      </c>
      <c r="I34" s="10">
        <v>0</v>
      </c>
      <c r="J34" s="10">
        <v>0</v>
      </c>
      <c r="K34" s="11">
        <v>0</v>
      </c>
      <c r="L34" s="12">
        <f>+J34*K34</f>
        <v>0</v>
      </c>
      <c r="M34" s="13" t="e">
        <f>IF(K$64&lt;50%,K34,50%/K$64*K34)</f>
        <v>#DIV/0!</v>
      </c>
      <c r="N34" s="10" t="e">
        <f>+M34*J34</f>
        <v>#DIV/0!</v>
      </c>
      <c r="O34" s="10" t="e">
        <f>+J34-N34</f>
        <v>#DIV/0!</v>
      </c>
      <c r="P34" s="53">
        <v>0</v>
      </c>
      <c r="Q34" s="53">
        <v>0</v>
      </c>
      <c r="R34" s="53">
        <v>0</v>
      </c>
      <c r="S34" s="10">
        <f t="shared" si="0"/>
        <v>0</v>
      </c>
      <c r="T34" s="54" t="e">
        <f>+S34/J34</f>
        <v>#DIV/0!</v>
      </c>
    </row>
    <row r="35" spans="2:20" x14ac:dyDescent="0.35">
      <c r="B35" s="9">
        <v>4102</v>
      </c>
      <c r="C35" s="81"/>
      <c r="D35" s="83">
        <v>0</v>
      </c>
      <c r="E35" s="84"/>
      <c r="F35" s="85"/>
      <c r="G35" s="2"/>
      <c r="H35" s="10">
        <v>0</v>
      </c>
      <c r="I35" s="10">
        <v>0</v>
      </c>
      <c r="J35" s="10">
        <v>0</v>
      </c>
      <c r="K35" s="11">
        <v>0</v>
      </c>
      <c r="L35" s="12">
        <f>+J35*K35</f>
        <v>0</v>
      </c>
      <c r="M35" s="13" t="e">
        <f>IF(K$64&lt;50%,K35,50%/K$64*K35)</f>
        <v>#DIV/0!</v>
      </c>
      <c r="N35" s="10" t="e">
        <f>+M35*J35</f>
        <v>#DIV/0!</v>
      </c>
      <c r="O35" s="10" t="e">
        <f>+J35-N35</f>
        <v>#DIV/0!</v>
      </c>
      <c r="P35" s="53">
        <v>0</v>
      </c>
      <c r="Q35" s="53">
        <v>0</v>
      </c>
      <c r="R35" s="53">
        <v>0</v>
      </c>
      <c r="S35" s="10">
        <f t="shared" si="0"/>
        <v>0</v>
      </c>
      <c r="T35" s="54" t="e">
        <f>+S35/J35</f>
        <v>#DIV/0!</v>
      </c>
    </row>
    <row r="36" spans="2:20" x14ac:dyDescent="0.35">
      <c r="B36" s="9">
        <v>4103</v>
      </c>
      <c r="C36" s="81"/>
      <c r="D36" s="83">
        <v>0</v>
      </c>
      <c r="E36" s="84"/>
      <c r="F36" s="85"/>
      <c r="G36" s="2"/>
      <c r="H36" s="10">
        <v>0</v>
      </c>
      <c r="I36" s="10">
        <v>0</v>
      </c>
      <c r="J36" s="10">
        <v>0</v>
      </c>
      <c r="K36" s="11">
        <v>0</v>
      </c>
      <c r="L36" s="12">
        <f>+J36*K36</f>
        <v>0</v>
      </c>
      <c r="M36" s="13" t="e">
        <f>IF(K$64&lt;50%,K36,50%/K$64*K36)</f>
        <v>#DIV/0!</v>
      </c>
      <c r="N36" s="10" t="e">
        <f>+M36*J36</f>
        <v>#DIV/0!</v>
      </c>
      <c r="O36" s="10" t="e">
        <f>+J36-N36</f>
        <v>#DIV/0!</v>
      </c>
      <c r="P36" s="53">
        <v>0</v>
      </c>
      <c r="Q36" s="53">
        <v>0</v>
      </c>
      <c r="R36" s="53">
        <v>0</v>
      </c>
      <c r="S36" s="10">
        <f t="shared" si="0"/>
        <v>0</v>
      </c>
      <c r="T36" s="54" t="e">
        <f>+S36/J36</f>
        <v>#DIV/0!</v>
      </c>
    </row>
    <row r="37" spans="2:20" ht="15" thickBot="1" x14ac:dyDescent="0.4">
      <c r="B37" s="9">
        <v>4104</v>
      </c>
      <c r="C37" s="82"/>
      <c r="D37" s="92">
        <v>0</v>
      </c>
      <c r="E37" s="93"/>
      <c r="F37" s="94"/>
      <c r="G37" s="4"/>
      <c r="H37" s="10">
        <v>0</v>
      </c>
      <c r="I37" s="10">
        <v>0</v>
      </c>
      <c r="J37" s="10">
        <v>0</v>
      </c>
      <c r="K37" s="11">
        <v>0</v>
      </c>
      <c r="L37" s="12">
        <f>+J37*K37</f>
        <v>0</v>
      </c>
      <c r="M37" s="13" t="e">
        <f>IF(K$64&lt;50%,K37,50%/K$64*K37)</f>
        <v>#DIV/0!</v>
      </c>
      <c r="N37" s="10" t="e">
        <f>+M37*J37</f>
        <v>#DIV/0!</v>
      </c>
      <c r="O37" s="10" t="e">
        <f>+J37-N37</f>
        <v>#DIV/0!</v>
      </c>
      <c r="P37" s="53">
        <v>0</v>
      </c>
      <c r="Q37" s="53">
        <v>0</v>
      </c>
      <c r="R37" s="53">
        <v>0</v>
      </c>
      <c r="S37" s="10">
        <f t="shared" si="0"/>
        <v>0</v>
      </c>
      <c r="T37" s="54" t="e">
        <f>+S37/J37</f>
        <v>#DIV/0!</v>
      </c>
    </row>
    <row r="38" spans="2:20" s="5" customFormat="1" ht="20.149999999999999" customHeight="1" thickBot="1" x14ac:dyDescent="0.4">
      <c r="B38" s="26"/>
      <c r="C38" s="55" t="s">
        <v>50</v>
      </c>
      <c r="D38" s="89"/>
      <c r="E38" s="90"/>
      <c r="F38" s="90"/>
      <c r="G38" s="91"/>
      <c r="H38" s="56">
        <f>SUM(H34:H37)</f>
        <v>0</v>
      </c>
      <c r="I38" s="18">
        <f>SUM(I34:I37)</f>
        <v>0</v>
      </c>
      <c r="J38" s="18">
        <f>SUM(J34:J37)</f>
        <v>0</v>
      </c>
      <c r="K38" s="19"/>
      <c r="L38" s="20"/>
      <c r="M38" s="21"/>
      <c r="N38" s="18" t="e">
        <f>SUM(N34:N37)</f>
        <v>#DIV/0!</v>
      </c>
      <c r="O38" s="22" t="e">
        <f>SUM(O34:O37)</f>
        <v>#DIV/0!</v>
      </c>
      <c r="P38" s="57">
        <f>SUM(P34:P37)</f>
        <v>0</v>
      </c>
      <c r="Q38" s="57">
        <f>SUM(Q34:Q37)</f>
        <v>0</v>
      </c>
      <c r="R38" s="57">
        <f>SUM(R34:R37)</f>
        <v>0</v>
      </c>
      <c r="S38" s="18">
        <f t="shared" si="0"/>
        <v>0</v>
      </c>
      <c r="T38" s="58" t="e">
        <f>+S38/J38</f>
        <v>#DIV/0!</v>
      </c>
    </row>
    <row r="39" spans="2:20" ht="8.15" customHeight="1" x14ac:dyDescent="0.35">
      <c r="B39" s="26"/>
      <c r="C39" s="27"/>
      <c r="D39" s="24"/>
      <c r="E39" s="24"/>
      <c r="F39" s="24"/>
      <c r="G39" s="24"/>
      <c r="H39" s="24"/>
      <c r="I39" s="24"/>
      <c r="J39" s="24"/>
      <c r="L39" s="25"/>
      <c r="N39" s="24"/>
      <c r="O39" s="24"/>
      <c r="P39" s="59"/>
      <c r="Q39" s="59"/>
      <c r="R39" s="59"/>
      <c r="S39" s="24"/>
      <c r="T39" s="60"/>
    </row>
    <row r="40" spans="2:20" x14ac:dyDescent="0.35">
      <c r="B40" s="9">
        <v>5101</v>
      </c>
      <c r="C40" s="80">
        <v>0</v>
      </c>
      <c r="D40" s="83">
        <v>0</v>
      </c>
      <c r="E40" s="84"/>
      <c r="F40" s="85"/>
      <c r="G40" s="2"/>
      <c r="H40" s="10">
        <v>0</v>
      </c>
      <c r="I40" s="10">
        <v>0</v>
      </c>
      <c r="J40" s="10">
        <v>0</v>
      </c>
      <c r="K40" s="11">
        <v>0</v>
      </c>
      <c r="L40" s="12">
        <f>+J40*K40</f>
        <v>0</v>
      </c>
      <c r="M40" s="13" t="e">
        <f>IF(K$64&lt;50%,K40,50%/K$64*K40)</f>
        <v>#DIV/0!</v>
      </c>
      <c r="N40" s="10" t="e">
        <f>+M40*J40</f>
        <v>#DIV/0!</v>
      </c>
      <c r="O40" s="10" t="e">
        <f>+J40-N40</f>
        <v>#DIV/0!</v>
      </c>
      <c r="P40" s="53">
        <v>0</v>
      </c>
      <c r="Q40" s="53">
        <v>0</v>
      </c>
      <c r="R40" s="53">
        <v>0</v>
      </c>
      <c r="S40" s="10">
        <f t="shared" si="0"/>
        <v>0</v>
      </c>
      <c r="T40" s="54" t="e">
        <f>+S40/J40</f>
        <v>#DIV/0!</v>
      </c>
    </row>
    <row r="41" spans="2:20" x14ac:dyDescent="0.35">
      <c r="B41" s="9">
        <v>5102</v>
      </c>
      <c r="C41" s="81"/>
      <c r="D41" s="83">
        <v>0</v>
      </c>
      <c r="E41" s="84"/>
      <c r="F41" s="85"/>
      <c r="G41" s="2"/>
      <c r="H41" s="10">
        <v>0</v>
      </c>
      <c r="I41" s="10">
        <v>0</v>
      </c>
      <c r="J41" s="10">
        <v>0</v>
      </c>
      <c r="K41" s="11">
        <v>0</v>
      </c>
      <c r="L41" s="12">
        <f>+J41*K41</f>
        <v>0</v>
      </c>
      <c r="M41" s="13" t="e">
        <f>IF(K$64&lt;50%,K41,50%/K$64*K41)</f>
        <v>#DIV/0!</v>
      </c>
      <c r="N41" s="10" t="e">
        <f>+M41*J41</f>
        <v>#DIV/0!</v>
      </c>
      <c r="O41" s="10" t="e">
        <f>+J41-N41</f>
        <v>#DIV/0!</v>
      </c>
      <c r="P41" s="53">
        <v>0</v>
      </c>
      <c r="Q41" s="53">
        <v>0</v>
      </c>
      <c r="R41" s="53">
        <v>0</v>
      </c>
      <c r="S41" s="10">
        <f t="shared" si="0"/>
        <v>0</v>
      </c>
      <c r="T41" s="54" t="e">
        <f>+S41/J41</f>
        <v>#DIV/0!</v>
      </c>
    </row>
    <row r="42" spans="2:20" x14ac:dyDescent="0.35">
      <c r="B42" s="9">
        <v>5103</v>
      </c>
      <c r="C42" s="81"/>
      <c r="D42" s="83">
        <v>0</v>
      </c>
      <c r="E42" s="84"/>
      <c r="F42" s="85"/>
      <c r="G42" s="2"/>
      <c r="H42" s="10">
        <v>0</v>
      </c>
      <c r="I42" s="10">
        <v>0</v>
      </c>
      <c r="J42" s="10">
        <v>0</v>
      </c>
      <c r="K42" s="11">
        <v>0</v>
      </c>
      <c r="L42" s="12">
        <f>+J42*K42</f>
        <v>0</v>
      </c>
      <c r="M42" s="13" t="e">
        <f>IF(K$64&lt;50%,K42,50%/K$64*K42)</f>
        <v>#DIV/0!</v>
      </c>
      <c r="N42" s="10" t="e">
        <f>+M42*J42</f>
        <v>#DIV/0!</v>
      </c>
      <c r="O42" s="10" t="e">
        <f>+J42-N42</f>
        <v>#DIV/0!</v>
      </c>
      <c r="P42" s="53">
        <v>0</v>
      </c>
      <c r="Q42" s="53">
        <v>0</v>
      </c>
      <c r="R42" s="53">
        <v>0</v>
      </c>
      <c r="S42" s="10">
        <f t="shared" si="0"/>
        <v>0</v>
      </c>
      <c r="T42" s="54" t="e">
        <f>+S42/J42</f>
        <v>#DIV/0!</v>
      </c>
    </row>
    <row r="43" spans="2:20" ht="15" thickBot="1" x14ac:dyDescent="0.4">
      <c r="B43" s="9">
        <v>5104</v>
      </c>
      <c r="C43" s="82"/>
      <c r="D43" s="92">
        <v>0</v>
      </c>
      <c r="E43" s="93"/>
      <c r="F43" s="94"/>
      <c r="G43" s="4"/>
      <c r="H43" s="10">
        <v>0</v>
      </c>
      <c r="I43" s="10">
        <v>0</v>
      </c>
      <c r="J43" s="10">
        <v>0</v>
      </c>
      <c r="K43" s="11">
        <v>0</v>
      </c>
      <c r="L43" s="12">
        <f>+J43*K43</f>
        <v>0</v>
      </c>
      <c r="M43" s="13" t="e">
        <f>IF(K$64&lt;50%,K43,50%/K$64*K43)</f>
        <v>#DIV/0!</v>
      </c>
      <c r="N43" s="10" t="e">
        <f>+M43*J43</f>
        <v>#DIV/0!</v>
      </c>
      <c r="O43" s="10" t="e">
        <f>+J43-N43</f>
        <v>#DIV/0!</v>
      </c>
      <c r="P43" s="53">
        <v>0</v>
      </c>
      <c r="Q43" s="53">
        <v>0</v>
      </c>
      <c r="R43" s="53">
        <v>0</v>
      </c>
      <c r="S43" s="10">
        <f t="shared" si="0"/>
        <v>0</v>
      </c>
      <c r="T43" s="54" t="e">
        <f>+S43/J43</f>
        <v>#DIV/0!</v>
      </c>
    </row>
    <row r="44" spans="2:20" s="5" customFormat="1" ht="20.149999999999999" customHeight="1" thickBot="1" x14ac:dyDescent="0.4">
      <c r="B44" s="26"/>
      <c r="C44" s="55" t="s">
        <v>51</v>
      </c>
      <c r="D44" s="89"/>
      <c r="E44" s="90"/>
      <c r="F44" s="90"/>
      <c r="G44" s="91"/>
      <c r="H44" s="56">
        <f>SUM(H40:H43)</f>
        <v>0</v>
      </c>
      <c r="I44" s="18">
        <f>SUM(I40:I43)</f>
        <v>0</v>
      </c>
      <c r="J44" s="18">
        <f>SUM(J40:J43)</f>
        <v>0</v>
      </c>
      <c r="K44" s="19"/>
      <c r="L44" s="20"/>
      <c r="M44" s="21"/>
      <c r="N44" s="18" t="e">
        <f>SUM(N40:N43)</f>
        <v>#DIV/0!</v>
      </c>
      <c r="O44" s="22" t="e">
        <f>SUM(O40:O43)</f>
        <v>#DIV/0!</v>
      </c>
      <c r="P44" s="57">
        <f>SUM(P40:P43)</f>
        <v>0</v>
      </c>
      <c r="Q44" s="57">
        <f>SUM(Q40:Q43)</f>
        <v>0</v>
      </c>
      <c r="R44" s="57">
        <f>SUM(R40:R43)</f>
        <v>0</v>
      </c>
      <c r="S44" s="18">
        <f t="shared" si="0"/>
        <v>0</v>
      </c>
      <c r="T44" s="58" t="e">
        <f>+S44/J44</f>
        <v>#DIV/0!</v>
      </c>
    </row>
    <row r="45" spans="2:20" ht="8.15" customHeight="1" x14ac:dyDescent="0.35">
      <c r="B45" s="26"/>
      <c r="C45" s="27"/>
      <c r="D45" s="24"/>
      <c r="E45" s="24"/>
      <c r="F45" s="24"/>
      <c r="G45" s="24"/>
      <c r="H45" s="24"/>
      <c r="I45" s="24"/>
      <c r="J45" s="24"/>
      <c r="L45" s="25"/>
      <c r="N45" s="24"/>
      <c r="O45" s="24"/>
      <c r="P45" s="59"/>
      <c r="Q45" s="59"/>
      <c r="R45" s="59"/>
      <c r="S45" s="24"/>
      <c r="T45" s="60"/>
    </row>
    <row r="46" spans="2:20" x14ac:dyDescent="0.35">
      <c r="B46" s="9">
        <v>6101</v>
      </c>
      <c r="C46" s="80">
        <f>+C40</f>
        <v>0</v>
      </c>
      <c r="D46" s="83">
        <v>0</v>
      </c>
      <c r="E46" s="84"/>
      <c r="F46" s="85"/>
      <c r="G46" s="2"/>
      <c r="H46" s="10">
        <v>0</v>
      </c>
      <c r="I46" s="10">
        <v>0</v>
      </c>
      <c r="J46" s="10">
        <v>0</v>
      </c>
      <c r="K46" s="11">
        <v>0</v>
      </c>
      <c r="L46" s="12">
        <f>+J46*K46</f>
        <v>0</v>
      </c>
      <c r="M46" s="13" t="e">
        <f>IF(K$64&lt;50%,K46,50%/K$64*K46)</f>
        <v>#DIV/0!</v>
      </c>
      <c r="N46" s="10" t="e">
        <f>+M46*J46</f>
        <v>#DIV/0!</v>
      </c>
      <c r="O46" s="10" t="e">
        <f>+J46-N46</f>
        <v>#DIV/0!</v>
      </c>
      <c r="P46" s="53">
        <v>0</v>
      </c>
      <c r="Q46" s="53">
        <v>0</v>
      </c>
      <c r="R46" s="53">
        <v>0</v>
      </c>
      <c r="S46" s="10">
        <f t="shared" si="0"/>
        <v>0</v>
      </c>
      <c r="T46" s="54" t="e">
        <f>+S46/J46</f>
        <v>#DIV/0!</v>
      </c>
    </row>
    <row r="47" spans="2:20" x14ac:dyDescent="0.35">
      <c r="B47" s="9">
        <v>6102</v>
      </c>
      <c r="C47" s="81"/>
      <c r="D47" s="83">
        <v>0</v>
      </c>
      <c r="E47" s="84"/>
      <c r="F47" s="85"/>
      <c r="G47" s="2"/>
      <c r="H47" s="10">
        <v>0</v>
      </c>
      <c r="I47" s="10">
        <v>0</v>
      </c>
      <c r="J47" s="10">
        <v>0</v>
      </c>
      <c r="K47" s="11">
        <v>0</v>
      </c>
      <c r="L47" s="12">
        <f>+J47*K47</f>
        <v>0</v>
      </c>
      <c r="M47" s="13" t="e">
        <f>IF(K$64&lt;50%,K47,50%/K$64*K47)</f>
        <v>#DIV/0!</v>
      </c>
      <c r="N47" s="10" t="e">
        <f>+M47*J47</f>
        <v>#DIV/0!</v>
      </c>
      <c r="O47" s="10" t="e">
        <f>+J47-N47</f>
        <v>#DIV/0!</v>
      </c>
      <c r="P47" s="53">
        <v>0</v>
      </c>
      <c r="Q47" s="53">
        <v>0</v>
      </c>
      <c r="R47" s="53">
        <v>0</v>
      </c>
      <c r="S47" s="10">
        <f t="shared" si="0"/>
        <v>0</v>
      </c>
      <c r="T47" s="54" t="e">
        <f>+S47/J47</f>
        <v>#DIV/0!</v>
      </c>
    </row>
    <row r="48" spans="2:20" x14ac:dyDescent="0.35">
      <c r="B48" s="9">
        <v>6103</v>
      </c>
      <c r="C48" s="81"/>
      <c r="D48" s="83">
        <v>0</v>
      </c>
      <c r="E48" s="84"/>
      <c r="F48" s="85"/>
      <c r="G48" s="2"/>
      <c r="H48" s="10">
        <v>0</v>
      </c>
      <c r="I48" s="10">
        <v>0</v>
      </c>
      <c r="J48" s="10">
        <v>0</v>
      </c>
      <c r="K48" s="11">
        <v>0</v>
      </c>
      <c r="L48" s="12">
        <f>+J48*K48</f>
        <v>0</v>
      </c>
      <c r="M48" s="13" t="e">
        <f>IF(K$64&lt;50%,K48,50%/K$64*K48)</f>
        <v>#DIV/0!</v>
      </c>
      <c r="N48" s="10" t="e">
        <f>+M48*J48</f>
        <v>#DIV/0!</v>
      </c>
      <c r="O48" s="10" t="e">
        <f>+J48-N48</f>
        <v>#DIV/0!</v>
      </c>
      <c r="P48" s="53">
        <v>0</v>
      </c>
      <c r="Q48" s="53">
        <v>0</v>
      </c>
      <c r="R48" s="53">
        <v>0</v>
      </c>
      <c r="S48" s="10">
        <f t="shared" si="0"/>
        <v>0</v>
      </c>
      <c r="T48" s="54" t="e">
        <f>+S48/J48</f>
        <v>#DIV/0!</v>
      </c>
    </row>
    <row r="49" spans="2:20" ht="15" thickBot="1" x14ac:dyDescent="0.4">
      <c r="B49" s="9">
        <v>6104</v>
      </c>
      <c r="C49" s="82"/>
      <c r="D49" s="92">
        <v>0</v>
      </c>
      <c r="E49" s="93"/>
      <c r="F49" s="94"/>
      <c r="G49" s="4"/>
      <c r="H49" s="10">
        <v>0</v>
      </c>
      <c r="I49" s="10">
        <v>0</v>
      </c>
      <c r="J49" s="10">
        <v>0</v>
      </c>
      <c r="K49" s="11">
        <v>0</v>
      </c>
      <c r="L49" s="12">
        <f>+J49*K49</f>
        <v>0</v>
      </c>
      <c r="M49" s="13" t="e">
        <f>IF(K$64&lt;50%,K49,50%/K$64*K49)</f>
        <v>#DIV/0!</v>
      </c>
      <c r="N49" s="10" t="e">
        <f>+M49*J49</f>
        <v>#DIV/0!</v>
      </c>
      <c r="O49" s="10" t="e">
        <f>+J49-N49</f>
        <v>#DIV/0!</v>
      </c>
      <c r="P49" s="53">
        <v>0</v>
      </c>
      <c r="Q49" s="53">
        <v>0</v>
      </c>
      <c r="R49" s="53">
        <v>0</v>
      </c>
      <c r="S49" s="10">
        <f t="shared" si="0"/>
        <v>0</v>
      </c>
      <c r="T49" s="54" t="e">
        <f>+S49/J49</f>
        <v>#DIV/0!</v>
      </c>
    </row>
    <row r="50" spans="2:20" s="5" customFormat="1" ht="20.149999999999999" customHeight="1" thickBot="1" x14ac:dyDescent="0.4">
      <c r="B50" s="26"/>
      <c r="C50" s="55" t="s">
        <v>52</v>
      </c>
      <c r="D50" s="89"/>
      <c r="E50" s="90"/>
      <c r="F50" s="90"/>
      <c r="G50" s="91"/>
      <c r="H50" s="56">
        <f>SUM(H46:H49)</f>
        <v>0</v>
      </c>
      <c r="I50" s="18">
        <f>SUM(I46:I49)</f>
        <v>0</v>
      </c>
      <c r="J50" s="18">
        <f>SUM(J46:J49)</f>
        <v>0</v>
      </c>
      <c r="K50" s="19"/>
      <c r="L50" s="20"/>
      <c r="M50" s="21"/>
      <c r="N50" s="18" t="e">
        <f>SUM(N46:N49)</f>
        <v>#DIV/0!</v>
      </c>
      <c r="O50" s="22" t="e">
        <f>SUM(O46:O49)</f>
        <v>#DIV/0!</v>
      </c>
      <c r="P50" s="57">
        <f>SUM(P46:P49)</f>
        <v>0</v>
      </c>
      <c r="Q50" s="57">
        <f>SUM(Q46:Q49)</f>
        <v>0</v>
      </c>
      <c r="R50" s="57">
        <f>SUM(R46:R49)</f>
        <v>0</v>
      </c>
      <c r="S50" s="18">
        <f t="shared" si="0"/>
        <v>0</v>
      </c>
      <c r="T50" s="58" t="e">
        <f>+S50/J50</f>
        <v>#DIV/0!</v>
      </c>
    </row>
    <row r="51" spans="2:20" ht="8.15" customHeight="1" x14ac:dyDescent="0.35">
      <c r="B51" s="26"/>
      <c r="C51" s="27"/>
      <c r="D51" s="24"/>
      <c r="E51" s="24"/>
      <c r="F51" s="24"/>
      <c r="L51" s="8"/>
      <c r="P51" s="50"/>
      <c r="Q51" s="50"/>
      <c r="R51" s="50"/>
      <c r="T51" s="51"/>
    </row>
    <row r="52" spans="2:20" x14ac:dyDescent="0.35">
      <c r="B52" s="9">
        <v>7101</v>
      </c>
      <c r="C52" s="80">
        <v>0</v>
      </c>
      <c r="D52" s="83">
        <v>0</v>
      </c>
      <c r="E52" s="84"/>
      <c r="F52" s="85"/>
      <c r="G52" s="2"/>
      <c r="H52" s="10">
        <v>0</v>
      </c>
      <c r="I52" s="10">
        <v>0</v>
      </c>
      <c r="J52" s="10">
        <v>0</v>
      </c>
      <c r="K52" s="11">
        <v>0</v>
      </c>
      <c r="L52" s="12">
        <f>+J52*K52</f>
        <v>0</v>
      </c>
      <c r="M52" s="13" t="e">
        <f>IF(K$64&lt;50%,K52,50%/K$64*K52)</f>
        <v>#DIV/0!</v>
      </c>
      <c r="N52" s="10" t="e">
        <f>+M52*J52</f>
        <v>#DIV/0!</v>
      </c>
      <c r="O52" s="10" t="e">
        <f>+J52-N52</f>
        <v>#DIV/0!</v>
      </c>
      <c r="P52" s="53">
        <v>0</v>
      </c>
      <c r="Q52" s="53">
        <v>0</v>
      </c>
      <c r="R52" s="53">
        <v>0</v>
      </c>
      <c r="S52" s="10">
        <f t="shared" si="0"/>
        <v>0</v>
      </c>
      <c r="T52" s="54" t="e">
        <f>+S52/J52</f>
        <v>#DIV/0!</v>
      </c>
    </row>
    <row r="53" spans="2:20" x14ac:dyDescent="0.35">
      <c r="B53" s="9">
        <v>7102</v>
      </c>
      <c r="C53" s="81"/>
      <c r="D53" s="83">
        <v>0</v>
      </c>
      <c r="E53" s="84"/>
      <c r="F53" s="85"/>
      <c r="G53" s="2"/>
      <c r="H53" s="10">
        <v>0</v>
      </c>
      <c r="I53" s="10">
        <v>0</v>
      </c>
      <c r="J53" s="10">
        <v>0</v>
      </c>
      <c r="K53" s="11">
        <v>0</v>
      </c>
      <c r="L53" s="12">
        <f>+J53*K53</f>
        <v>0</v>
      </c>
      <c r="M53" s="13" t="e">
        <f>IF(K$64&lt;50%,K53,50%/K$64*K53)</f>
        <v>#DIV/0!</v>
      </c>
      <c r="N53" s="10" t="e">
        <f>+M53*J53</f>
        <v>#DIV/0!</v>
      </c>
      <c r="O53" s="10" t="e">
        <f>+J53-N53</f>
        <v>#DIV/0!</v>
      </c>
      <c r="P53" s="53">
        <v>0</v>
      </c>
      <c r="Q53" s="53">
        <v>0</v>
      </c>
      <c r="R53" s="53">
        <v>0</v>
      </c>
      <c r="S53" s="10">
        <f t="shared" si="0"/>
        <v>0</v>
      </c>
      <c r="T53" s="54" t="e">
        <f>+S53/J53</f>
        <v>#DIV/0!</v>
      </c>
    </row>
    <row r="54" spans="2:20" x14ac:dyDescent="0.35">
      <c r="B54" s="9">
        <v>7103</v>
      </c>
      <c r="C54" s="81"/>
      <c r="D54" s="83">
        <v>0</v>
      </c>
      <c r="E54" s="84"/>
      <c r="F54" s="85"/>
      <c r="G54" s="2"/>
      <c r="H54" s="10">
        <v>0</v>
      </c>
      <c r="I54" s="10">
        <v>0</v>
      </c>
      <c r="J54" s="10">
        <v>0</v>
      </c>
      <c r="K54" s="11">
        <v>0</v>
      </c>
      <c r="L54" s="12">
        <f>+J54*K54</f>
        <v>0</v>
      </c>
      <c r="M54" s="13" t="e">
        <f>IF(K$64&lt;50%,K54,50%/K$64*K54)</f>
        <v>#DIV/0!</v>
      </c>
      <c r="N54" s="10" t="e">
        <f>+M54*J54</f>
        <v>#DIV/0!</v>
      </c>
      <c r="O54" s="10" t="e">
        <f>+J54-N54</f>
        <v>#DIV/0!</v>
      </c>
      <c r="P54" s="53">
        <v>0</v>
      </c>
      <c r="Q54" s="53">
        <v>0</v>
      </c>
      <c r="R54" s="53">
        <v>0</v>
      </c>
      <c r="S54" s="10">
        <f t="shared" si="0"/>
        <v>0</v>
      </c>
      <c r="T54" s="54" t="e">
        <f>+S54/J54</f>
        <v>#DIV/0!</v>
      </c>
    </row>
    <row r="55" spans="2:20" ht="15" thickBot="1" x14ac:dyDescent="0.4">
      <c r="B55" s="9">
        <v>7104</v>
      </c>
      <c r="C55" s="82"/>
      <c r="D55" s="92">
        <v>0</v>
      </c>
      <c r="E55" s="93"/>
      <c r="F55" s="94"/>
      <c r="G55" s="4"/>
      <c r="H55" s="10">
        <v>0</v>
      </c>
      <c r="I55" s="10">
        <v>0</v>
      </c>
      <c r="J55" s="10">
        <v>0</v>
      </c>
      <c r="K55" s="11">
        <v>0</v>
      </c>
      <c r="L55" s="12">
        <f>+J55*K55</f>
        <v>0</v>
      </c>
      <c r="M55" s="13" t="e">
        <f>IF(K$64&lt;50%,K55,50%/K$64*K55)</f>
        <v>#DIV/0!</v>
      </c>
      <c r="N55" s="10" t="e">
        <f>+M55*J55</f>
        <v>#DIV/0!</v>
      </c>
      <c r="O55" s="10" t="e">
        <f>+J55-N55</f>
        <v>#DIV/0!</v>
      </c>
      <c r="P55" s="53">
        <v>0</v>
      </c>
      <c r="Q55" s="53">
        <v>0</v>
      </c>
      <c r="R55" s="53">
        <v>0</v>
      </c>
      <c r="S55" s="10">
        <f t="shared" si="0"/>
        <v>0</v>
      </c>
      <c r="T55" s="54" t="e">
        <f>+S55/J55</f>
        <v>#DIV/0!</v>
      </c>
    </row>
    <row r="56" spans="2:20" s="5" customFormat="1" ht="20.149999999999999" customHeight="1" thickBot="1" x14ac:dyDescent="0.4">
      <c r="B56" s="26"/>
      <c r="C56" s="55" t="s">
        <v>53</v>
      </c>
      <c r="D56" s="89"/>
      <c r="E56" s="90"/>
      <c r="F56" s="90"/>
      <c r="G56" s="91"/>
      <c r="H56" s="56">
        <f>SUM(H52:H55)</f>
        <v>0</v>
      </c>
      <c r="I56" s="18">
        <f>SUM(I52:I55)</f>
        <v>0</v>
      </c>
      <c r="J56" s="18">
        <f>SUM(J52:J55)</f>
        <v>0</v>
      </c>
      <c r="K56" s="19"/>
      <c r="L56" s="20"/>
      <c r="M56" s="21"/>
      <c r="N56" s="18" t="e">
        <f>SUM(N52:N55)</f>
        <v>#DIV/0!</v>
      </c>
      <c r="O56" s="22" t="e">
        <f>SUM(O52:O55)</f>
        <v>#DIV/0!</v>
      </c>
      <c r="P56" s="57">
        <f>SUM(P52:P55)</f>
        <v>0</v>
      </c>
      <c r="Q56" s="57">
        <f>SUM(Q52:Q55)</f>
        <v>0</v>
      </c>
      <c r="R56" s="57">
        <f>SUM(R52:R55)</f>
        <v>0</v>
      </c>
      <c r="S56" s="18">
        <f t="shared" si="0"/>
        <v>0</v>
      </c>
      <c r="T56" s="58" t="e">
        <f>+S56/J56</f>
        <v>#DIV/0!</v>
      </c>
    </row>
    <row r="57" spans="2:20" ht="8.15" customHeight="1" x14ac:dyDescent="0.35">
      <c r="B57" s="26"/>
      <c r="C57" s="27"/>
      <c r="D57" s="24"/>
      <c r="E57" s="24"/>
      <c r="F57" s="24"/>
      <c r="G57" s="24"/>
      <c r="H57" s="24"/>
      <c r="I57" s="24"/>
      <c r="J57" s="24"/>
      <c r="L57" s="25"/>
      <c r="N57" s="24"/>
      <c r="O57" s="24"/>
      <c r="P57" s="59"/>
      <c r="Q57" s="59"/>
      <c r="R57" s="59"/>
      <c r="S57" s="24"/>
      <c r="T57" s="60"/>
    </row>
    <row r="58" spans="2:20" x14ac:dyDescent="0.35">
      <c r="B58" s="9">
        <v>8101</v>
      </c>
      <c r="C58" s="80">
        <f>+C52</f>
        <v>0</v>
      </c>
      <c r="D58" s="83">
        <v>0</v>
      </c>
      <c r="E58" s="84"/>
      <c r="F58" s="85"/>
      <c r="G58" s="2"/>
      <c r="H58" s="10">
        <v>0</v>
      </c>
      <c r="I58" s="10">
        <v>0</v>
      </c>
      <c r="J58" s="10">
        <v>0</v>
      </c>
      <c r="K58" s="11">
        <v>0</v>
      </c>
      <c r="L58" s="12">
        <f>+J58*K58</f>
        <v>0</v>
      </c>
      <c r="M58" s="13" t="e">
        <f>IF(K$64&lt;50%,K58,50%/K$64*K58)</f>
        <v>#DIV/0!</v>
      </c>
      <c r="N58" s="10" t="e">
        <f>+M58*J58</f>
        <v>#DIV/0!</v>
      </c>
      <c r="O58" s="10" t="e">
        <f>+J58-N58</f>
        <v>#DIV/0!</v>
      </c>
      <c r="P58" s="53">
        <v>0</v>
      </c>
      <c r="Q58" s="53">
        <v>0</v>
      </c>
      <c r="R58" s="53">
        <v>0</v>
      </c>
      <c r="S58" s="10">
        <f t="shared" si="0"/>
        <v>0</v>
      </c>
      <c r="T58" s="54" t="e">
        <f>+S58/J58</f>
        <v>#DIV/0!</v>
      </c>
    </row>
    <row r="59" spans="2:20" x14ac:dyDescent="0.35">
      <c r="B59" s="9">
        <v>8102</v>
      </c>
      <c r="C59" s="81"/>
      <c r="D59" s="83">
        <v>0</v>
      </c>
      <c r="E59" s="84"/>
      <c r="F59" s="85"/>
      <c r="G59" s="2"/>
      <c r="H59" s="10">
        <v>0</v>
      </c>
      <c r="I59" s="10">
        <v>0</v>
      </c>
      <c r="J59" s="10">
        <v>0</v>
      </c>
      <c r="K59" s="11">
        <v>0</v>
      </c>
      <c r="L59" s="12">
        <f>+J59*K59</f>
        <v>0</v>
      </c>
      <c r="M59" s="13" t="e">
        <f>IF(K$64&lt;50%,K59,50%/K$64*K59)</f>
        <v>#DIV/0!</v>
      </c>
      <c r="N59" s="10" t="e">
        <f>+M59*J59</f>
        <v>#DIV/0!</v>
      </c>
      <c r="O59" s="10" t="e">
        <f>+J59-N59</f>
        <v>#DIV/0!</v>
      </c>
      <c r="P59" s="53">
        <v>0</v>
      </c>
      <c r="Q59" s="53">
        <v>0</v>
      </c>
      <c r="R59" s="53">
        <v>0</v>
      </c>
      <c r="S59" s="10">
        <f t="shared" si="0"/>
        <v>0</v>
      </c>
      <c r="T59" s="54" t="e">
        <f>+S59/J59</f>
        <v>#DIV/0!</v>
      </c>
    </row>
    <row r="60" spans="2:20" x14ac:dyDescent="0.35">
      <c r="B60" s="9">
        <v>8103</v>
      </c>
      <c r="C60" s="81"/>
      <c r="D60" s="83">
        <v>0</v>
      </c>
      <c r="E60" s="84"/>
      <c r="F60" s="85"/>
      <c r="G60" s="2"/>
      <c r="H60" s="10">
        <v>0</v>
      </c>
      <c r="I60" s="10">
        <v>0</v>
      </c>
      <c r="J60" s="10">
        <v>0</v>
      </c>
      <c r="K60" s="11">
        <v>0</v>
      </c>
      <c r="L60" s="12">
        <f>+J60*K60</f>
        <v>0</v>
      </c>
      <c r="M60" s="13" t="e">
        <f>IF(K$64&lt;50%,K60,50%/K$64*K60)</f>
        <v>#DIV/0!</v>
      </c>
      <c r="N60" s="10" t="e">
        <f>+M60*J60</f>
        <v>#DIV/0!</v>
      </c>
      <c r="O60" s="10" t="e">
        <f>+J60-N60</f>
        <v>#DIV/0!</v>
      </c>
      <c r="P60" s="53">
        <v>0</v>
      </c>
      <c r="Q60" s="53">
        <v>0</v>
      </c>
      <c r="R60" s="53">
        <v>0</v>
      </c>
      <c r="S60" s="10">
        <f t="shared" si="0"/>
        <v>0</v>
      </c>
      <c r="T60" s="54" t="e">
        <f>+S60/J60</f>
        <v>#DIV/0!</v>
      </c>
    </row>
    <row r="61" spans="2:20" ht="15" thickBot="1" x14ac:dyDescent="0.4">
      <c r="B61" s="28">
        <v>8104</v>
      </c>
      <c r="C61" s="82"/>
      <c r="D61" s="86">
        <v>0</v>
      </c>
      <c r="E61" s="87"/>
      <c r="F61" s="88"/>
      <c r="G61" s="29"/>
      <c r="H61" s="30">
        <v>0</v>
      </c>
      <c r="I61" s="30">
        <v>0</v>
      </c>
      <c r="J61" s="30">
        <v>0</v>
      </c>
      <c r="K61" s="11">
        <v>0</v>
      </c>
      <c r="L61" s="31">
        <f>+J61*K61</f>
        <v>0</v>
      </c>
      <c r="M61" s="13" t="e">
        <f>IF(K$64&lt;50%,K61,50%/K$64*K61)</f>
        <v>#DIV/0!</v>
      </c>
      <c r="N61" s="10" t="e">
        <f>+M61*J61</f>
        <v>#DIV/0!</v>
      </c>
      <c r="O61" s="10" t="e">
        <f>+J61-N61</f>
        <v>#DIV/0!</v>
      </c>
      <c r="P61" s="53">
        <v>0</v>
      </c>
      <c r="Q61" s="53">
        <v>0</v>
      </c>
      <c r="R61" s="53">
        <v>0</v>
      </c>
      <c r="S61" s="30">
        <f t="shared" si="0"/>
        <v>0</v>
      </c>
      <c r="T61" s="61" t="e">
        <f>+S61/J61</f>
        <v>#DIV/0!</v>
      </c>
    </row>
    <row r="62" spans="2:20" s="5" customFormat="1" ht="20.149999999999999" customHeight="1" thickBot="1" x14ac:dyDescent="0.4">
      <c r="B62" s="26"/>
      <c r="C62" s="55" t="s">
        <v>54</v>
      </c>
      <c r="D62" s="89"/>
      <c r="E62" s="90"/>
      <c r="F62" s="90"/>
      <c r="G62" s="91"/>
      <c r="H62" s="56">
        <f>SUM(H58:H61)</f>
        <v>0</v>
      </c>
      <c r="I62" s="18">
        <f>SUM(I58:I61)</f>
        <v>0</v>
      </c>
      <c r="J62" s="18">
        <f>SUM(J58:J61)</f>
        <v>0</v>
      </c>
      <c r="K62" s="19"/>
      <c r="L62" s="20"/>
      <c r="M62" s="21"/>
      <c r="N62" s="18" t="e">
        <f>SUM(N58:N61)</f>
        <v>#DIV/0!</v>
      </c>
      <c r="O62" s="22" t="e">
        <f>SUM(O58:O61)</f>
        <v>#DIV/0!</v>
      </c>
      <c r="P62" s="57">
        <f>SUM(P58:P61)</f>
        <v>0</v>
      </c>
      <c r="Q62" s="57">
        <f>SUM(Q58:Q61)</f>
        <v>0</v>
      </c>
      <c r="R62" s="57">
        <f>SUM(R58:R61)</f>
        <v>0</v>
      </c>
      <c r="S62" s="18">
        <f t="shared" si="0"/>
        <v>0</v>
      </c>
      <c r="T62" s="58" t="e">
        <f>+S62/J62</f>
        <v>#DIV/0!</v>
      </c>
    </row>
    <row r="63" spans="2:20" ht="8.15" customHeight="1" thickBot="1" x14ac:dyDescent="0.4">
      <c r="C63" s="32"/>
      <c r="D63" s="24"/>
      <c r="E63" s="24"/>
      <c r="F63" s="24"/>
      <c r="P63" s="50"/>
      <c r="Q63" s="50"/>
      <c r="R63" s="50"/>
      <c r="T63" s="62"/>
    </row>
    <row r="64" spans="2:20" s="63" customFormat="1" ht="23.5" customHeight="1" thickBot="1" x14ac:dyDescent="0.3">
      <c r="C64" s="64"/>
      <c r="D64" s="78" t="s">
        <v>13</v>
      </c>
      <c r="E64" s="79"/>
      <c r="F64" s="65"/>
      <c r="G64" s="66"/>
      <c r="H64" s="67">
        <f>+H20+H26+H32+H38+H44+H50+H56+H62</f>
        <v>0</v>
      </c>
      <c r="I64" s="67">
        <f>+I20+I26+I32+I38+I44+I50+I56+I62</f>
        <v>0</v>
      </c>
      <c r="J64" s="68">
        <f>+J20+J26+J32+J38+J44+J50+J56+J62</f>
        <v>0</v>
      </c>
      <c r="K64" s="69" t="e">
        <f>+L64/J64</f>
        <v>#DIV/0!</v>
      </c>
      <c r="L64" s="67">
        <f>SUM(L16:L63)</f>
        <v>0</v>
      </c>
      <c r="M64" s="69" t="e">
        <f>+N64/J64</f>
        <v>#DIV/0!</v>
      </c>
      <c r="N64" s="67" t="e">
        <f>+N20+N26+N32+N38+N44+N50+N56+N62</f>
        <v>#DIV/0!</v>
      </c>
      <c r="O64" s="70" t="e">
        <f>+O20+O26+O32+O38+O44+O50+O56+O62</f>
        <v>#DIV/0!</v>
      </c>
      <c r="P64" s="71">
        <f>+P20+P26+P32+P38+P44+P50+P56+P62</f>
        <v>0</v>
      </c>
      <c r="Q64" s="71">
        <f>+Q20+Q26+Q32+Q38+Q44+Q50+Q56+Q62</f>
        <v>0</v>
      </c>
      <c r="R64" s="72">
        <f>+R20+R26+R32+R38+R44+R50+R56+R62</f>
        <v>0</v>
      </c>
      <c r="S64" s="67">
        <f t="shared" si="0"/>
        <v>0</v>
      </c>
      <c r="T64" s="73" t="e">
        <f>+S64/J64</f>
        <v>#DIV/0!</v>
      </c>
    </row>
    <row r="65" spans="3:6" x14ac:dyDescent="0.35">
      <c r="C65" s="32"/>
      <c r="D65" s="24"/>
      <c r="E65" s="24"/>
      <c r="F65" s="24"/>
    </row>
    <row r="66" spans="3:6" x14ac:dyDescent="0.35">
      <c r="C66" s="32"/>
      <c r="D66" s="24"/>
      <c r="E66" s="24"/>
      <c r="F66" s="24"/>
    </row>
    <row r="67" spans="3:6" x14ac:dyDescent="0.35">
      <c r="C67" s="32"/>
      <c r="D67" s="24"/>
      <c r="E67" s="24"/>
      <c r="F67" s="24"/>
    </row>
    <row r="68" spans="3:6" x14ac:dyDescent="0.35">
      <c r="C68" s="32"/>
      <c r="D68" s="24"/>
      <c r="E68" s="24"/>
      <c r="F68" s="24"/>
    </row>
    <row r="69" spans="3:6" x14ac:dyDescent="0.35">
      <c r="C69" s="33"/>
      <c r="D69" s="24"/>
      <c r="E69" s="24"/>
      <c r="F69" s="24"/>
    </row>
    <row r="70" spans="3:6" x14ac:dyDescent="0.35">
      <c r="C70" s="32"/>
      <c r="D70" s="24"/>
      <c r="E70" s="24"/>
      <c r="F70" s="24"/>
    </row>
    <row r="71" spans="3:6" x14ac:dyDescent="0.35">
      <c r="C71" s="32"/>
      <c r="D71" s="24"/>
      <c r="E71" s="24"/>
      <c r="F71" s="24"/>
    </row>
    <row r="72" spans="3:6" x14ac:dyDescent="0.35">
      <c r="C72" s="32"/>
      <c r="D72" s="24"/>
      <c r="E72" s="24"/>
      <c r="F72" s="24"/>
    </row>
    <row r="73" spans="3:6" x14ac:dyDescent="0.35">
      <c r="C73" s="32"/>
      <c r="D73" s="24"/>
      <c r="E73" s="24"/>
      <c r="F73" s="24"/>
    </row>
    <row r="74" spans="3:6" x14ac:dyDescent="0.35">
      <c r="C74" s="32"/>
      <c r="D74" s="24"/>
      <c r="E74" s="24"/>
      <c r="F74" s="24"/>
    </row>
    <row r="75" spans="3:6" x14ac:dyDescent="0.35">
      <c r="C75" s="32"/>
      <c r="D75" s="24"/>
      <c r="E75" s="24"/>
      <c r="F75" s="24"/>
    </row>
    <row r="76" spans="3:6" x14ac:dyDescent="0.35">
      <c r="C76" s="32"/>
      <c r="D76" s="24"/>
      <c r="E76" s="24"/>
      <c r="F76" s="24"/>
    </row>
    <row r="77" spans="3:6" x14ac:dyDescent="0.35">
      <c r="C77" s="32"/>
      <c r="D77" s="24"/>
      <c r="E77" s="24"/>
      <c r="F77" s="24"/>
    </row>
    <row r="78" spans="3:6" x14ac:dyDescent="0.35">
      <c r="C78" s="32"/>
    </row>
    <row r="79" spans="3:6" x14ac:dyDescent="0.35">
      <c r="C79" s="32"/>
    </row>
    <row r="80" spans="3:6" x14ac:dyDescent="0.35">
      <c r="C80" s="32"/>
    </row>
    <row r="81" spans="3:3" x14ac:dyDescent="0.35">
      <c r="C81" s="32"/>
    </row>
    <row r="82" spans="3:3" x14ac:dyDescent="0.35">
      <c r="C82" s="32"/>
    </row>
    <row r="83" spans="3:3" x14ac:dyDescent="0.35">
      <c r="C83" s="32"/>
    </row>
    <row r="84" spans="3:3" x14ac:dyDescent="0.35">
      <c r="C84" s="32"/>
    </row>
    <row r="85" spans="3:3" x14ac:dyDescent="0.35">
      <c r="C85" s="32"/>
    </row>
    <row r="86" spans="3:3" x14ac:dyDescent="0.35">
      <c r="C86" s="32"/>
    </row>
    <row r="87" spans="3:3" x14ac:dyDescent="0.35">
      <c r="C87" s="32"/>
    </row>
    <row r="88" spans="3:3" x14ac:dyDescent="0.35">
      <c r="C88" s="32"/>
    </row>
    <row r="89" spans="3:3" x14ac:dyDescent="0.35">
      <c r="C89" s="32"/>
    </row>
    <row r="90" spans="3:3" x14ac:dyDescent="0.35">
      <c r="C90" s="32"/>
    </row>
    <row r="91" spans="3:3" x14ac:dyDescent="0.35">
      <c r="C91" s="32"/>
    </row>
    <row r="92" spans="3:3" x14ac:dyDescent="0.35">
      <c r="C92" s="32"/>
    </row>
    <row r="93" spans="3:3" x14ac:dyDescent="0.35">
      <c r="C93" s="32"/>
    </row>
    <row r="94" spans="3:3" x14ac:dyDescent="0.35">
      <c r="C94" s="32"/>
    </row>
    <row r="95" spans="3:3" x14ac:dyDescent="0.35">
      <c r="C95" s="32"/>
    </row>
    <row r="96" spans="3:3" x14ac:dyDescent="0.35">
      <c r="C96" s="32"/>
    </row>
    <row r="97" spans="3:3" x14ac:dyDescent="0.35">
      <c r="C97" s="32"/>
    </row>
    <row r="98" spans="3:3" x14ac:dyDescent="0.35">
      <c r="C98" s="32"/>
    </row>
    <row r="99" spans="3:3" x14ac:dyDescent="0.35">
      <c r="C99" s="32"/>
    </row>
    <row r="100" spans="3:3" x14ac:dyDescent="0.35">
      <c r="C100" s="32"/>
    </row>
    <row r="101" spans="3:3" x14ac:dyDescent="0.35">
      <c r="C101" s="32"/>
    </row>
    <row r="102" spans="3:3" x14ac:dyDescent="0.35">
      <c r="C102" s="32"/>
    </row>
    <row r="103" spans="3:3" x14ac:dyDescent="0.35">
      <c r="C103" s="32"/>
    </row>
    <row r="104" spans="3:3" x14ac:dyDescent="0.35">
      <c r="C104" s="32"/>
    </row>
    <row r="105" spans="3:3" x14ac:dyDescent="0.35">
      <c r="C105" s="32"/>
    </row>
    <row r="106" spans="3:3" x14ac:dyDescent="0.35">
      <c r="C106" s="32"/>
    </row>
    <row r="107" spans="3:3" x14ac:dyDescent="0.35">
      <c r="C107" s="32"/>
    </row>
    <row r="108" spans="3:3" x14ac:dyDescent="0.35">
      <c r="C108" s="32"/>
    </row>
    <row r="109" spans="3:3" x14ac:dyDescent="0.35">
      <c r="C109" s="32"/>
    </row>
    <row r="110" spans="3:3" x14ac:dyDescent="0.35">
      <c r="C110" s="32"/>
    </row>
    <row r="111" spans="3:3" x14ac:dyDescent="0.35">
      <c r="C111" s="32"/>
    </row>
    <row r="112" spans="3:3" x14ac:dyDescent="0.35">
      <c r="C112" s="32"/>
    </row>
    <row r="113" spans="3:3" x14ac:dyDescent="0.35">
      <c r="C113" s="32"/>
    </row>
    <row r="114" spans="3:3" x14ac:dyDescent="0.35">
      <c r="C114" s="32"/>
    </row>
    <row r="115" spans="3:3" x14ac:dyDescent="0.35">
      <c r="C115" s="32"/>
    </row>
    <row r="116" spans="3:3" x14ac:dyDescent="0.35">
      <c r="C116" s="32"/>
    </row>
    <row r="117" spans="3:3" x14ac:dyDescent="0.35">
      <c r="C117" s="32"/>
    </row>
    <row r="118" spans="3:3" x14ac:dyDescent="0.35">
      <c r="C118" s="32"/>
    </row>
    <row r="119" spans="3:3" x14ac:dyDescent="0.35">
      <c r="C119" s="32"/>
    </row>
    <row r="120" spans="3:3" x14ac:dyDescent="0.35">
      <c r="C120" s="32"/>
    </row>
    <row r="121" spans="3:3" x14ac:dyDescent="0.35">
      <c r="C121" s="32"/>
    </row>
    <row r="122" spans="3:3" x14ac:dyDescent="0.35">
      <c r="C122" s="32"/>
    </row>
    <row r="123" spans="3:3" x14ac:dyDescent="0.35">
      <c r="C123" s="32"/>
    </row>
    <row r="124" spans="3:3" x14ac:dyDescent="0.35">
      <c r="C124" s="32"/>
    </row>
    <row r="125" spans="3:3" x14ac:dyDescent="0.35">
      <c r="C125" s="32"/>
    </row>
    <row r="126" spans="3:3" x14ac:dyDescent="0.35">
      <c r="C126" s="32"/>
    </row>
    <row r="127" spans="3:3" x14ac:dyDescent="0.35">
      <c r="C127" s="32"/>
    </row>
    <row r="128" spans="3:3" x14ac:dyDescent="0.35">
      <c r="C128" s="32"/>
    </row>
    <row r="129" spans="3:3" x14ac:dyDescent="0.35">
      <c r="C129" s="32"/>
    </row>
    <row r="130" spans="3:3" x14ac:dyDescent="0.35">
      <c r="C130" s="32"/>
    </row>
    <row r="131" spans="3:3" x14ac:dyDescent="0.35">
      <c r="C131" s="32"/>
    </row>
    <row r="132" spans="3:3" x14ac:dyDescent="0.35">
      <c r="C132" s="32"/>
    </row>
    <row r="133" spans="3:3" x14ac:dyDescent="0.35">
      <c r="C133" s="32"/>
    </row>
    <row r="134" spans="3:3" x14ac:dyDescent="0.35">
      <c r="C134" s="32"/>
    </row>
    <row r="135" spans="3:3" x14ac:dyDescent="0.35">
      <c r="C135" s="32"/>
    </row>
  </sheetData>
  <mergeCells count="59">
    <mergeCell ref="D32:G32"/>
    <mergeCell ref="D19:F19"/>
    <mergeCell ref="D24:F24"/>
    <mergeCell ref="D25:F25"/>
    <mergeCell ref="D20:G20"/>
    <mergeCell ref="B2:C2"/>
    <mergeCell ref="H2:Q2"/>
    <mergeCell ref="B4:C7"/>
    <mergeCell ref="D4:F7"/>
    <mergeCell ref="B8:C8"/>
    <mergeCell ref="D56:G56"/>
    <mergeCell ref="D36:F36"/>
    <mergeCell ref="D37:F37"/>
    <mergeCell ref="D8:F8"/>
    <mergeCell ref="B9:C13"/>
    <mergeCell ref="D9:F13"/>
    <mergeCell ref="G13:Q13"/>
    <mergeCell ref="C16:C19"/>
    <mergeCell ref="D16:F16"/>
    <mergeCell ref="D17:F17"/>
    <mergeCell ref="D14:F14"/>
    <mergeCell ref="D18:F18"/>
    <mergeCell ref="D49:F49"/>
    <mergeCell ref="D42:F42"/>
    <mergeCell ref="D43:F43"/>
    <mergeCell ref="D44:G44"/>
    <mergeCell ref="C22:C25"/>
    <mergeCell ref="D22:F22"/>
    <mergeCell ref="D23:F23"/>
    <mergeCell ref="D26:G26"/>
    <mergeCell ref="C28:C31"/>
    <mergeCell ref="D28:F28"/>
    <mergeCell ref="D29:F29"/>
    <mergeCell ref="D30:F30"/>
    <mergeCell ref="D31:F31"/>
    <mergeCell ref="C34:C37"/>
    <mergeCell ref="D34:F34"/>
    <mergeCell ref="D35:F35"/>
    <mergeCell ref="D38:G38"/>
    <mergeCell ref="C40:C43"/>
    <mergeCell ref="D40:F40"/>
    <mergeCell ref="D41:F41"/>
    <mergeCell ref="C46:C49"/>
    <mergeCell ref="D46:F46"/>
    <mergeCell ref="D47:F47"/>
    <mergeCell ref="D50:G50"/>
    <mergeCell ref="C52:C55"/>
    <mergeCell ref="D52:F52"/>
    <mergeCell ref="D53:F53"/>
    <mergeCell ref="D54:F54"/>
    <mergeCell ref="D55:F55"/>
    <mergeCell ref="D48:F48"/>
    <mergeCell ref="D64:E64"/>
    <mergeCell ref="C58:C61"/>
    <mergeCell ref="D58:F58"/>
    <mergeCell ref="D59:F59"/>
    <mergeCell ref="D60:F60"/>
    <mergeCell ref="D61:F61"/>
    <mergeCell ref="D62:G62"/>
  </mergeCells>
  <phoneticPr fontId="15" type="noConversion"/>
  <conditionalFormatting sqref="K64 M64">
    <cfRule type="cellIs" dxfId="0" priority="1" stopIfTrue="1" operator="greaterThan">
      <formula>0.5</formula>
    </cfRule>
  </conditionalFormatting>
  <dataValidations disablePrompts="1" count="3">
    <dataValidation allowBlank="1" showInputMessage="1" showErrorMessage="1" prompt="Titolo progetto" sqref="D4" xr:uid="{00000000-0002-0000-0000-000000000000}"/>
    <dataValidation allowBlank="1" showInputMessage="1" showErrorMessage="1" prompt="Descrizione Nodo" sqref="D20 D26 D56 D32 D38 D44 D50 D62" xr:uid="{00000000-0002-0000-0000-000001000000}"/>
    <dataValidation allowBlank="1" showInputMessage="1" showErrorMessage="1" prompt="Titolo WP" sqref="D52:F55 D22:F25 D16:F19 D28:F31 D34:F37 D40:F43 D46:F49 D58:F61" xr:uid="{00000000-0002-0000-0000-000002000000}"/>
  </dataValidations>
  <hyperlinks>
    <hyperlink ref="B16" location="PSSA3_1101!Area_stampa" display="PSSA3_1101!Area_stampa" xr:uid="{00000000-0004-0000-0000-000000000000}"/>
    <hyperlink ref="B17" location="PSSA3_1102!Area_stampa" display="PSSA3_1102!Area_stampa" xr:uid="{00000000-0004-0000-0000-000001000000}"/>
    <hyperlink ref="B18" location="PSSA3_1103!Area_stampa" display="PSSA3_1103!Area_stampa" xr:uid="{00000000-0004-0000-0000-000002000000}"/>
    <hyperlink ref="B19" location="PSSA3_1104!Area_stampa" display="PSSA3_1104!Area_stampa" xr:uid="{00000000-0004-0000-0000-000003000000}"/>
    <hyperlink ref="B22" location="PSSA3_2101!Area_stampa" display="PSSA3_2101!Area_stampa" xr:uid="{00000000-0004-0000-0000-000004000000}"/>
    <hyperlink ref="B23" location="PSSA3_2101!Area_stampa" display="PSSA3_2101!Area_stampa" xr:uid="{00000000-0004-0000-0000-000005000000}"/>
    <hyperlink ref="B24" location="PSSA3_2103!Area_stampa" display="PSSA3_2103!Area_stampa" xr:uid="{00000000-0004-0000-0000-000006000000}"/>
    <hyperlink ref="B25" location="PSSA3_2104!Area_stampa" display="PSSA3_2104!Area_stampa" xr:uid="{00000000-0004-0000-0000-000007000000}"/>
    <hyperlink ref="B28" location="PSSA3_3101!Area_stampa" display="PSSA3_3101!Area_stampa" xr:uid="{00000000-0004-0000-0000-000008000000}"/>
    <hyperlink ref="B29" location="PSSA3_3102!Area_stampa" display="PSSA3_3102!Area_stampa" xr:uid="{00000000-0004-0000-0000-000009000000}"/>
    <hyperlink ref="B30" location="PSSA3_3103!Area_stampa" display="PSSA3_3103!Area_stampa" xr:uid="{00000000-0004-0000-0000-00000A000000}"/>
    <hyperlink ref="B31" location="PSSA3_3104!Area_stampa" display="PSSA3_3104!Area_stampa" xr:uid="{00000000-0004-0000-0000-00000B000000}"/>
    <hyperlink ref="B34" location="PSSA3_4101!Area_stampa" display="PSSA3_4101!Area_stampa" xr:uid="{00000000-0004-0000-0000-00000C000000}"/>
    <hyperlink ref="B35" location="PSSA3_4102!Area_stampa" display="PSSA3_4102!Area_stampa" xr:uid="{00000000-0004-0000-0000-00000D000000}"/>
    <hyperlink ref="B36" location="PSSA3_4103!Area_stampa" display="PSSA3_4103!Area_stampa" xr:uid="{00000000-0004-0000-0000-00000E000000}"/>
    <hyperlink ref="B37" location="PSSA3_4104!Area_stampa" display="PSSA3_4104!Area_stampa" xr:uid="{00000000-0004-0000-0000-00000F000000}"/>
    <hyperlink ref="B40" location="PSSA3_5101!Area_stampa" display="PSSA3_5101!Area_stampa" xr:uid="{00000000-0004-0000-0000-000010000000}"/>
    <hyperlink ref="B41" location="PSSA3_5102!Area_stampa" display="PSSA3_5102!Area_stampa" xr:uid="{00000000-0004-0000-0000-000011000000}"/>
    <hyperlink ref="B42" location="PSSA3_5103!Area_stampa" display="PSSA3_5103!Area_stampa" xr:uid="{00000000-0004-0000-0000-000012000000}"/>
    <hyperlink ref="B43" location="PSSA3_5104!Area_stampa" display="PSSA3_5104!Area_stampa" xr:uid="{00000000-0004-0000-0000-000013000000}"/>
    <hyperlink ref="B46" location="PSSA3_6101!Area_stampa" display="PSSA3_6101!Area_stampa" xr:uid="{00000000-0004-0000-0000-000014000000}"/>
    <hyperlink ref="B47" location="PSSA3_6102!Area_stampa" display="PSSA3_6102!Area_stampa" xr:uid="{00000000-0004-0000-0000-000015000000}"/>
    <hyperlink ref="B48" location="PSSA3_6103!Area_stampa" display="PSSA3_6103!Area_stampa" xr:uid="{00000000-0004-0000-0000-000016000000}"/>
    <hyperlink ref="B49" location="PSSA3_6104!Area_stampa" display="PSSA3_6104!Area_stampa" xr:uid="{00000000-0004-0000-0000-000017000000}"/>
    <hyperlink ref="B52" location="PSSA3_7101!Area_stampa" display="PSSA3_7101!Area_stampa" xr:uid="{00000000-0004-0000-0000-000018000000}"/>
    <hyperlink ref="B53" location="PSSA3_7102!Area_stampa" display="PSSA3_7102!Area_stampa" xr:uid="{00000000-0004-0000-0000-000019000000}"/>
    <hyperlink ref="B54" location="PSSA3_7103!Area_stampa" display="PSSA3_7103!Area_stampa" xr:uid="{00000000-0004-0000-0000-00001A000000}"/>
    <hyperlink ref="B55" location="PSSA3_7104!Area_stampa" display="PSSA3_7104!Area_stampa" xr:uid="{00000000-0004-0000-0000-00001B000000}"/>
    <hyperlink ref="B58" location="PSSA3_8101!Area_stampa" display="PSSA3_8101!Area_stampa" xr:uid="{00000000-0004-0000-0000-00001C000000}"/>
    <hyperlink ref="B59" location="PSSA3_8102!Area_stampa" display="PSSA3_8102!Area_stampa" xr:uid="{00000000-0004-0000-0000-00001D000000}"/>
    <hyperlink ref="B60" location="PSSA3_8103!Area_stampa" display="PSSA3_8103!Area_stampa" xr:uid="{00000000-0004-0000-0000-00001E000000}"/>
    <hyperlink ref="B61" location="PSSA3_8104!Area_stampa" display="PSSA3_8104!Area_stampa" xr:uid="{00000000-0004-0000-0000-00001F000000}"/>
  </hyperlinks>
  <pageMargins left="0.75" right="0.75" top="1" bottom="1" header="0.5" footer="0.5"/>
  <pageSetup paperSize="9" scale="68" fitToHeight="0" orientation="landscape" r:id="rId1"/>
  <headerFooter>
    <oddHeader xml:space="preserve">&amp;R&amp;"-,Grassetto"&amp;9Bando Microbiologia – All.2 al contratto - Voci di costo 
</oddHeader>
    <oddFooter>&amp;CAllegato2_Contr_Voci_di_costo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5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84335464029946A0064975ED049FF3" ma:contentTypeVersion="16" ma:contentTypeDescription="Creare un nuovo documento." ma:contentTypeScope="" ma:versionID="9d4be4e3af4ec962e97b793821924d06">
  <xsd:schema xmlns:xsd="http://www.w3.org/2001/XMLSchema" xmlns:xs="http://www.w3.org/2001/XMLSchema" xmlns:p="http://schemas.microsoft.com/office/2006/metadata/properties" xmlns:ns2="4593e0c9-91f9-45ed-9f2e-25a8b1374951" xmlns:ns3="576ec0fa-854e-4977-b30f-7af6a5f42f1f" targetNamespace="http://schemas.microsoft.com/office/2006/metadata/properties" ma:root="true" ma:fieldsID="170b677561b6de9d2744b6f3bdb1e27b" ns2:_="" ns3:_="">
    <xsd:import namespace="4593e0c9-91f9-45ed-9f2e-25a8b1374951"/>
    <xsd:import namespace="576ec0fa-854e-4977-b30f-7af6a5f42f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Test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3e0c9-91f9-45ed-9f2e-25a8b1374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Test" ma:index="13" nillable="true" ma:displayName="Test" ma:format="Dropdown" ma:internalName="Test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94ecda59-e1ff-4e35-83e4-9fd493a52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ec0fa-854e-4977-b30f-7af6a5f42f1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aee4ae5-798b-4a56-8ca0-2a917a849aca}" ma:internalName="TaxCatchAll" ma:showField="CatchAllData" ma:web="576ec0fa-854e-4977-b30f-7af6a5f42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4593e0c9-91f9-45ed-9f2e-25a8b1374951" xsi:nil="true"/>
    <TaxCatchAll xmlns="576ec0fa-854e-4977-b30f-7af6a5f42f1f" xsi:nil="true"/>
    <lcf76f155ced4ddcb4097134ff3c332f xmlns="4593e0c9-91f9-45ed-9f2e-25a8b1374951">
      <Terms xmlns="http://schemas.microsoft.com/office/infopath/2007/PartnerControls"/>
    </lcf76f155ced4ddcb4097134ff3c332f>
    <SharedWithUsers xmlns="576ec0fa-854e-4977-b30f-7af6a5f42f1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143D9B-F965-4D1C-B702-C32364CE4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3e0c9-91f9-45ed-9f2e-25a8b1374951"/>
    <ds:schemaRef ds:uri="576ec0fa-854e-4977-b30f-7af6a5f42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CDD86-0077-43AC-BCB8-4403C33CE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5EF0A-7E71-4C4A-AE37-17FF7C1B16B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713E14-FAD3-4559-A769-B2ED913E8DD8}">
  <ds:schemaRefs>
    <ds:schemaRef ds:uri="http://schemas.microsoft.com/office/2006/metadata/properties"/>
    <ds:schemaRef ds:uri="http://schemas.microsoft.com/office/infopath/2007/PartnerControls"/>
    <ds:schemaRef ds:uri="4593e0c9-91f9-45ed-9f2e-25a8b1374951"/>
    <ds:schemaRef ds:uri="576ec0fa-854e-4977-b30f-7af6a5f42f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ASI - Agenzia Spaziale Italiana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campisi</dc:creator>
  <cp:lastModifiedBy>Mergè Matteo</cp:lastModifiedBy>
  <cp:lastPrinted>2012-04-19T08:10:36Z</cp:lastPrinted>
  <dcterms:created xsi:type="dcterms:W3CDTF">2012-04-18T08:57:19Z</dcterms:created>
  <dcterms:modified xsi:type="dcterms:W3CDTF">2024-05-09T13:38:02Z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0x010100B57D48627A86DE44B12280270DA59418</vt:lpwstr>
  </property>
  <property fmtid="{D5CDD505-2E9C-101B-9397-08002B2CF9AE}" pid="3" name="_activity">
    <vt:lpwstr/>
  </property>
  <property fmtid="{D5CDD505-2E9C-101B-9397-08002B2CF9AE}" pid="4" name="display_urn:schemas-microsoft-com:office:office#Editor">
    <vt:lpwstr>Soriano Amata Amy</vt:lpwstr>
  </property>
  <property fmtid="{D5CDD505-2E9C-101B-9397-08002B2CF9AE}" pid="5" name="Order">
    <vt:lpwstr>70380200.0000000</vt:lpwstr>
  </property>
  <property fmtid="{D5CDD505-2E9C-101B-9397-08002B2CF9AE}" pid="6" name="_ExtendedDescription">
    <vt:lpwstr/>
  </property>
  <property fmtid="{D5CDD505-2E9C-101B-9397-08002B2CF9AE}" pid="7" name="SharedWithUsers">
    <vt:lpwstr/>
  </property>
  <property fmtid="{D5CDD505-2E9C-101B-9397-08002B2CF9AE}" pid="8" name="display_urn:schemas-microsoft-com:office:office#Author">
    <vt:lpwstr>Soriano Amata Amy</vt:lpwstr>
  </property>
  <property fmtid="{D5CDD505-2E9C-101B-9397-08002B2CF9AE}" pid="9" name="ComplianceAssetId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