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06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'Foglio1'!$B$1:$L$61</definedName>
  </definedNames>
  <calcPr fullCalcOnLoad="1"/>
</workbook>
</file>

<file path=xl/sharedStrings.xml><?xml version="1.0" encoding="utf-8"?>
<sst xmlns="http://schemas.openxmlformats.org/spreadsheetml/2006/main" count="36" uniqueCount="36">
  <si>
    <t>Intensità Aiuto</t>
  </si>
  <si>
    <t>Nome progetto :</t>
  </si>
  <si>
    <t>WP</t>
  </si>
  <si>
    <t>DITTA</t>
  </si>
  <si>
    <t>Titolo WP</t>
  </si>
  <si>
    <t>Ricerca/ Sviluppo</t>
  </si>
  <si>
    <t>Labour cost (€)</t>
  </si>
  <si>
    <t>Altri costi (€)</t>
  </si>
  <si>
    <t>Importo totale WP (€)</t>
  </si>
  <si>
    <t>% Fin Rich</t>
  </si>
  <si>
    <t>Finanziamento richiesto (€)</t>
  </si>
  <si>
    <t>Fin Rid %</t>
  </si>
  <si>
    <t>Finanziamento ASI rettificato (€)</t>
  </si>
  <si>
    <t>Importo Cofinanziato (€)</t>
  </si>
  <si>
    <t>Importi totali del progetto</t>
  </si>
  <si>
    <t>Grandi Imprese e altri</t>
  </si>
  <si>
    <t>Piccola Impresa e microimpresa</t>
  </si>
  <si>
    <t>Media Impresa</t>
  </si>
  <si>
    <t xml:space="preserve">Regolamento CE 651/2014 </t>
  </si>
  <si>
    <t>Prog. N…..del…….</t>
  </si>
  <si>
    <t xml:space="preserve">RF </t>
  </si>
  <si>
    <t>Ricerca Fondamentale</t>
  </si>
  <si>
    <t>art. 25 co.5 e 6</t>
  </si>
  <si>
    <t>art. 25 co. 5 e 6</t>
  </si>
  <si>
    <t>Organismi di ricerca</t>
  </si>
  <si>
    <t>art. 25 co.5 e 5</t>
  </si>
  <si>
    <t>RI</t>
  </si>
  <si>
    <t>Ricerca Industriale</t>
  </si>
  <si>
    <t>SS</t>
  </si>
  <si>
    <t>Sviluppo Sperimentale</t>
  </si>
  <si>
    <t>SSC</t>
  </si>
  <si>
    <t xml:space="preserve">Sviluppo Sperimentale in Collaborazione </t>
  </si>
  <si>
    <t>RIC</t>
  </si>
  <si>
    <t>Ricerca Industriale in Collaborazione</t>
  </si>
  <si>
    <t>SF</t>
  </si>
  <si>
    <t>Studio di fattibilità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</si>
</sst>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00000%"/>
    <numFmt numFmtId="173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47" applyProtection="1">
      <alignment/>
      <protection/>
    </xf>
    <xf numFmtId="0" fontId="1" fillId="0" borderId="10" xfId="47" applyBorder="1" applyProtection="1">
      <alignment/>
      <protection/>
    </xf>
    <xf numFmtId="0" fontId="1" fillId="0" borderId="0" xfId="47" applyBorder="1" applyProtection="1">
      <alignment/>
      <protection/>
    </xf>
    <xf numFmtId="0" fontId="2" fillId="0" borderId="11" xfId="47" applyFont="1" applyBorder="1" applyAlignment="1" applyProtection="1">
      <alignment horizontal="center"/>
      <protection/>
    </xf>
    <xf numFmtId="0" fontId="1" fillId="33" borderId="11" xfId="47" applyFont="1" applyFill="1" applyBorder="1" applyAlignment="1" applyProtection="1">
      <alignment horizontal="center"/>
      <protection locked="0"/>
    </xf>
    <xf numFmtId="9" fontId="3" fillId="0" borderId="0" xfId="47" applyNumberFormat="1" applyFont="1" applyAlignment="1" applyProtection="1">
      <alignment vertical="center"/>
      <protection/>
    </xf>
    <xf numFmtId="0" fontId="2" fillId="0" borderId="12" xfId="47" applyFont="1" applyBorder="1" applyAlignment="1" applyProtection="1">
      <alignment horizontal="center"/>
      <protection/>
    </xf>
    <xf numFmtId="0" fontId="1" fillId="33" borderId="12" xfId="47" applyFont="1" applyFill="1" applyBorder="1" applyAlignment="1" applyProtection="1">
      <alignment horizontal="center"/>
      <protection locked="0"/>
    </xf>
    <xf numFmtId="0" fontId="2" fillId="0" borderId="0" xfId="47" applyFont="1" applyProtection="1">
      <alignment/>
      <protection/>
    </xf>
    <xf numFmtId="0" fontId="2" fillId="0" borderId="13" xfId="47" applyFont="1" applyBorder="1" applyAlignment="1" applyProtection="1">
      <alignment horizontal="center" wrapText="1"/>
      <protection/>
    </xf>
    <xf numFmtId="0" fontId="2" fillId="0" borderId="14" xfId="47" applyFont="1" applyBorder="1" applyAlignment="1" applyProtection="1">
      <alignment horizontal="center" wrapText="1"/>
      <protection/>
    </xf>
    <xf numFmtId="0" fontId="2" fillId="0" borderId="15" xfId="47" applyFont="1" applyBorder="1" applyAlignment="1" applyProtection="1">
      <alignment horizontal="center" wrapText="1"/>
      <protection/>
    </xf>
    <xf numFmtId="0" fontId="2" fillId="0" borderId="11" xfId="47" applyFont="1" applyBorder="1" applyAlignment="1" applyProtection="1">
      <alignment horizontal="center" wrapText="1"/>
      <protection/>
    </xf>
    <xf numFmtId="0" fontId="1" fillId="0" borderId="16" xfId="47" applyFont="1" applyFill="1" applyBorder="1" applyAlignment="1" applyProtection="1">
      <alignment horizontal="center"/>
      <protection/>
    </xf>
    <xf numFmtId="0" fontId="1" fillId="0" borderId="17" xfId="47" applyBorder="1" applyAlignment="1" applyProtection="1">
      <alignment horizontal="center"/>
      <protection/>
    </xf>
    <xf numFmtId="0" fontId="1" fillId="0" borderId="18" xfId="47" applyBorder="1" applyProtection="1">
      <alignment/>
      <protection/>
    </xf>
    <xf numFmtId="0" fontId="5" fillId="34" borderId="19" xfId="36" applyFont="1" applyFill="1" applyBorder="1" applyAlignment="1" applyProtection="1">
      <alignment horizontal="center"/>
      <protection/>
    </xf>
    <xf numFmtId="0" fontId="7" fillId="0" borderId="20" xfId="36" applyFont="1" applyBorder="1" applyAlignment="1" applyProtection="1">
      <alignment horizontal="left"/>
      <protection/>
    </xf>
    <xf numFmtId="171" fontId="0" fillId="0" borderId="11" xfId="63" applyFont="1" applyFill="1" applyBorder="1" applyAlignment="1" applyProtection="1">
      <alignment wrapText="1"/>
      <protection/>
    </xf>
    <xf numFmtId="9" fontId="0" fillId="33" borderId="11" xfId="50" applyFont="1" applyFill="1" applyBorder="1" applyAlignment="1" applyProtection="1">
      <alignment horizontal="center"/>
      <protection locked="0"/>
    </xf>
    <xf numFmtId="171" fontId="0" fillId="0" borderId="21" xfId="63" applyFont="1" applyFill="1" applyBorder="1" applyAlignment="1" applyProtection="1">
      <alignment wrapText="1"/>
      <protection/>
    </xf>
    <xf numFmtId="10" fontId="0" fillId="0" borderId="15" xfId="50" applyNumberFormat="1" applyFont="1" applyFill="1" applyBorder="1" applyAlignment="1" applyProtection="1">
      <alignment/>
      <protection/>
    </xf>
    <xf numFmtId="172" fontId="1" fillId="0" borderId="0" xfId="47" applyNumberFormat="1" applyProtection="1">
      <alignment/>
      <protection/>
    </xf>
    <xf numFmtId="0" fontId="7" fillId="0" borderId="22" xfId="36" applyFont="1" applyBorder="1" applyAlignment="1" applyProtection="1">
      <alignment horizontal="left"/>
      <protection/>
    </xf>
    <xf numFmtId="9" fontId="0" fillId="33" borderId="12" xfId="50" applyFont="1" applyFill="1" applyBorder="1" applyAlignment="1" applyProtection="1">
      <alignment horizontal="center"/>
      <protection locked="0"/>
    </xf>
    <xf numFmtId="171" fontId="0" fillId="0" borderId="23" xfId="63" applyFont="1" applyFill="1" applyBorder="1" applyAlignment="1" applyProtection="1">
      <alignment wrapText="1"/>
      <protection/>
    </xf>
    <xf numFmtId="10" fontId="0" fillId="0" borderId="24" xfId="50" applyNumberFormat="1" applyFont="1" applyFill="1" applyBorder="1" applyAlignment="1" applyProtection="1">
      <alignment/>
      <protection/>
    </xf>
    <xf numFmtId="171" fontId="0" fillId="0" borderId="12" xfId="63" applyFont="1" applyFill="1" applyBorder="1" applyAlignment="1" applyProtection="1">
      <alignment wrapText="1"/>
      <protection/>
    </xf>
    <xf numFmtId="0" fontId="5" fillId="0" borderId="16" xfId="47" applyFont="1" applyFill="1" applyBorder="1" applyAlignment="1" applyProtection="1">
      <alignment horizontal="center"/>
      <protection/>
    </xf>
    <xf numFmtId="0" fontId="8" fillId="0" borderId="14" xfId="47" applyFont="1" applyBorder="1" applyAlignment="1" applyProtection="1">
      <alignment horizontal="right"/>
      <protection/>
    </xf>
    <xf numFmtId="171" fontId="2" fillId="0" borderId="25" xfId="47" applyNumberFormat="1" applyFont="1" applyBorder="1" applyAlignment="1" applyProtection="1">
      <alignment wrapText="1"/>
      <protection/>
    </xf>
    <xf numFmtId="0" fontId="2" fillId="34" borderId="10" xfId="47" applyFont="1" applyFill="1" applyBorder="1" applyAlignment="1" applyProtection="1">
      <alignment wrapText="1"/>
      <protection/>
    </xf>
    <xf numFmtId="171" fontId="2" fillId="34" borderId="26" xfId="47" applyNumberFormat="1" applyFont="1" applyFill="1" applyBorder="1" applyAlignment="1" applyProtection="1">
      <alignment wrapText="1"/>
      <protection/>
    </xf>
    <xf numFmtId="0" fontId="2" fillId="34" borderId="26" xfId="47" applyFont="1" applyFill="1" applyBorder="1" applyAlignment="1" applyProtection="1">
      <alignment wrapText="1"/>
      <protection/>
    </xf>
    <xf numFmtId="171" fontId="2" fillId="0" borderId="26" xfId="47" applyNumberFormat="1" applyFont="1" applyBorder="1" applyAlignment="1" applyProtection="1">
      <alignment wrapText="1"/>
      <protection/>
    </xf>
    <xf numFmtId="0" fontId="7" fillId="0" borderId="17" xfId="47" applyFont="1" applyBorder="1" applyAlignment="1" applyProtection="1">
      <alignment horizontal="left"/>
      <protection/>
    </xf>
    <xf numFmtId="0" fontId="1" fillId="0" borderId="0" xfId="47" applyFont="1" applyBorder="1" applyAlignment="1" applyProtection="1">
      <alignment wrapText="1"/>
      <protection/>
    </xf>
    <xf numFmtId="0" fontId="1" fillId="0" borderId="0" xfId="47" applyBorder="1" applyAlignment="1" applyProtection="1">
      <alignment wrapText="1"/>
      <protection/>
    </xf>
    <xf numFmtId="0" fontId="1" fillId="0" borderId="18" xfId="47" applyFill="1" applyBorder="1" applyAlignment="1" applyProtection="1">
      <alignment wrapText="1"/>
      <protection/>
    </xf>
    <xf numFmtId="0" fontId="1" fillId="0" borderId="0" xfId="47" applyFill="1" applyAlignment="1" applyProtection="1">
      <alignment wrapText="1"/>
      <protection/>
    </xf>
    <xf numFmtId="0" fontId="9" fillId="0" borderId="0" xfId="47" applyFont="1" applyProtection="1">
      <alignment/>
      <protection/>
    </xf>
    <xf numFmtId="0" fontId="10" fillId="0" borderId="16" xfId="47" applyFont="1" applyFill="1" applyBorder="1" applyProtection="1">
      <alignment/>
      <protection/>
    </xf>
    <xf numFmtId="0" fontId="11" fillId="0" borderId="14" xfId="47" applyFont="1" applyBorder="1" applyAlignment="1" applyProtection="1">
      <alignment horizontal="right"/>
      <protection/>
    </xf>
    <xf numFmtId="0" fontId="1" fillId="0" borderId="0" xfId="47" applyFont="1" applyProtection="1">
      <alignment/>
      <protection/>
    </xf>
    <xf numFmtId="0" fontId="12" fillId="0" borderId="17" xfId="47" applyFont="1" applyBorder="1" applyAlignment="1" applyProtection="1">
      <alignment horizontal="left"/>
      <protection/>
    </xf>
    <xf numFmtId="0" fontId="1" fillId="0" borderId="0" xfId="47" applyFont="1" applyBorder="1" applyProtection="1">
      <alignment/>
      <protection/>
    </xf>
    <xf numFmtId="0" fontId="1" fillId="0" borderId="18" xfId="47" applyFill="1" applyBorder="1" applyProtection="1">
      <alignment/>
      <protection/>
    </xf>
    <xf numFmtId="0" fontId="1" fillId="0" borderId="0" xfId="47" applyFill="1" applyProtection="1">
      <alignment/>
      <protection/>
    </xf>
    <xf numFmtId="0" fontId="5" fillId="34" borderId="27" xfId="36" applyFont="1" applyFill="1" applyBorder="1" applyAlignment="1" applyProtection="1">
      <alignment horizontal="center"/>
      <protection/>
    </xf>
    <xf numFmtId="0" fontId="7" fillId="0" borderId="28" xfId="36" applyFont="1" applyBorder="1" applyAlignment="1" applyProtection="1">
      <alignment horizontal="left"/>
      <protection/>
    </xf>
    <xf numFmtId="0" fontId="1" fillId="33" borderId="29" xfId="47" applyFont="1" applyFill="1" applyBorder="1" applyAlignment="1" applyProtection="1">
      <alignment horizontal="center"/>
      <protection locked="0"/>
    </xf>
    <xf numFmtId="171" fontId="0" fillId="0" borderId="29" xfId="63" applyFont="1" applyFill="1" applyBorder="1" applyAlignment="1" applyProtection="1">
      <alignment wrapText="1"/>
      <protection/>
    </xf>
    <xf numFmtId="9" fontId="0" fillId="33" borderId="29" xfId="50" applyFont="1" applyFill="1" applyBorder="1" applyAlignment="1" applyProtection="1">
      <alignment horizontal="center"/>
      <protection locked="0"/>
    </xf>
    <xf numFmtId="171" fontId="0" fillId="0" borderId="30" xfId="63" applyFont="1" applyFill="1" applyBorder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" fillId="0" borderId="0" xfId="47" applyAlignment="1" applyProtection="1">
      <alignment horizontal="left"/>
      <protection/>
    </xf>
    <xf numFmtId="0" fontId="1" fillId="0" borderId="0" xfId="47" applyAlignment="1" applyProtection="1">
      <alignment wrapText="1"/>
      <protection/>
    </xf>
    <xf numFmtId="0" fontId="4" fillId="0" borderId="0" xfId="47" applyFont="1" applyProtection="1">
      <alignment/>
      <protection/>
    </xf>
    <xf numFmtId="0" fontId="4" fillId="0" borderId="0" xfId="47" applyFont="1" applyAlignment="1" applyProtection="1">
      <alignment horizontal="left"/>
      <protection/>
    </xf>
    <xf numFmtId="0" fontId="4" fillId="0" borderId="25" xfId="47" applyFont="1" applyBorder="1" applyAlignment="1" applyProtection="1">
      <alignment horizontal="right" wrapText="1"/>
      <protection/>
    </xf>
    <xf numFmtId="0" fontId="4" fillId="0" borderId="25" xfId="47" applyFont="1" applyBorder="1" applyProtection="1">
      <alignment/>
      <protection/>
    </xf>
    <xf numFmtId="171" fontId="4" fillId="0" borderId="13" xfId="47" applyNumberFormat="1" applyFont="1" applyBorder="1" applyProtection="1">
      <alignment/>
      <protection/>
    </xf>
    <xf numFmtId="171" fontId="4" fillId="0" borderId="25" xfId="47" applyNumberFormat="1" applyFont="1" applyBorder="1" applyProtection="1">
      <alignment/>
      <protection/>
    </xf>
    <xf numFmtId="173" fontId="4" fillId="0" borderId="13" xfId="50" applyNumberFormat="1" applyFont="1" applyBorder="1" applyAlignment="1" applyProtection="1">
      <alignment/>
      <protection/>
    </xf>
    <xf numFmtId="171" fontId="4" fillId="0" borderId="26" xfId="47" applyNumberFormat="1" applyFont="1" applyBorder="1" applyProtection="1">
      <alignment/>
      <protection/>
    </xf>
    <xf numFmtId="0" fontId="13" fillId="0" borderId="0" xfId="47" applyFont="1" applyAlignment="1" applyProtection="1">
      <alignment horizontal="left"/>
      <protection/>
    </xf>
    <xf numFmtId="0" fontId="15" fillId="0" borderId="31" xfId="47" applyFont="1" applyBorder="1" applyProtection="1">
      <alignment/>
      <protection/>
    </xf>
    <xf numFmtId="0" fontId="15" fillId="0" borderId="0" xfId="47" applyFont="1" applyBorder="1" applyProtection="1">
      <alignment/>
      <protection/>
    </xf>
    <xf numFmtId="0" fontId="15" fillId="0" borderId="0" xfId="47" applyFont="1" applyProtection="1">
      <alignment/>
      <protection/>
    </xf>
    <xf numFmtId="0" fontId="16" fillId="35" borderId="32" xfId="0" applyFont="1" applyFill="1" applyBorder="1" applyAlignment="1">
      <alignment horizontal="center" vertical="center"/>
    </xf>
    <xf numFmtId="0" fontId="15" fillId="0" borderId="33" xfId="47" applyFont="1" applyBorder="1" applyProtection="1">
      <alignment/>
      <protection/>
    </xf>
    <xf numFmtId="0" fontId="16" fillId="35" borderId="34" xfId="0" applyFont="1" applyFill="1" applyBorder="1" applyAlignment="1">
      <alignment horizontal="center" vertical="center"/>
    </xf>
    <xf numFmtId="0" fontId="2" fillId="0" borderId="35" xfId="47" applyFont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5" fillId="0" borderId="0" xfId="47" applyFont="1" applyFill="1" applyBorder="1" applyProtection="1">
      <alignment/>
      <protection/>
    </xf>
    <xf numFmtId="0" fontId="1" fillId="0" borderId="0" xfId="47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1" fillId="0" borderId="36" xfId="47" applyFont="1" applyBorder="1" applyProtection="1">
      <alignment/>
      <protection/>
    </xf>
    <xf numFmtId="0" fontId="1" fillId="0" borderId="25" xfId="47" applyBorder="1" applyProtection="1">
      <alignment/>
      <protection/>
    </xf>
    <xf numFmtId="0" fontId="15" fillId="35" borderId="32" xfId="47" applyFont="1" applyFill="1" applyBorder="1" applyAlignment="1" applyProtection="1">
      <alignment horizontal="center" vertical="center" wrapText="1"/>
      <protection/>
    </xf>
    <xf numFmtId="0" fontId="15" fillId="35" borderId="37" xfId="47" applyFont="1" applyFill="1" applyBorder="1" applyAlignment="1" applyProtection="1">
      <alignment horizontal="center" vertical="center" wrapText="1"/>
      <protection/>
    </xf>
    <xf numFmtId="0" fontId="16" fillId="35" borderId="38" xfId="0" applyFont="1" applyFill="1" applyBorder="1" applyAlignment="1">
      <alignment horizontal="center" vertical="center"/>
    </xf>
    <xf numFmtId="0" fontId="20" fillId="0" borderId="0" xfId="47" applyFont="1" applyBorder="1" applyAlignment="1" applyProtection="1">
      <alignment vertical="center"/>
      <protection/>
    </xf>
    <xf numFmtId="9" fontId="20" fillId="33" borderId="11" xfId="47" applyNumberFormat="1" applyFont="1" applyFill="1" applyBorder="1" applyAlignment="1" applyProtection="1">
      <alignment horizontal="center"/>
      <protection locked="0"/>
    </xf>
    <xf numFmtId="9" fontId="20" fillId="33" borderId="21" xfId="47" applyNumberFormat="1" applyFont="1" applyFill="1" applyBorder="1" applyAlignment="1" applyProtection="1">
      <alignment horizontal="center"/>
      <protection locked="0"/>
    </xf>
    <xf numFmtId="9" fontId="20" fillId="33" borderId="29" xfId="47" applyNumberFormat="1" applyFont="1" applyFill="1" applyBorder="1" applyAlignment="1" applyProtection="1">
      <alignment horizontal="center"/>
      <protection locked="0"/>
    </xf>
    <xf numFmtId="9" fontId="20" fillId="33" borderId="30" xfId="47" applyNumberFormat="1" applyFont="1" applyFill="1" applyBorder="1" applyAlignment="1" applyProtection="1">
      <alignment horizontal="center"/>
      <protection locked="0"/>
    </xf>
    <xf numFmtId="0" fontId="2" fillId="0" borderId="39" xfId="47" applyFont="1" applyBorder="1" applyAlignment="1" applyProtection="1">
      <alignment horizontal="center" wrapText="1"/>
      <protection/>
    </xf>
    <xf numFmtId="0" fontId="2" fillId="0" borderId="40" xfId="47" applyFont="1" applyBorder="1" applyAlignment="1" applyProtection="1">
      <alignment horizontal="center" wrapText="1"/>
      <protection/>
    </xf>
    <xf numFmtId="0" fontId="17" fillId="0" borderId="10" xfId="0" applyFont="1" applyBorder="1" applyAlignment="1">
      <alignment/>
    </xf>
    <xf numFmtId="0" fontId="4" fillId="0" borderId="11" xfId="47" applyFont="1" applyBorder="1" applyAlignment="1" applyProtection="1">
      <alignment horizontal="center" vertical="center"/>
      <protection/>
    </xf>
    <xf numFmtId="0" fontId="0" fillId="33" borderId="41" xfId="47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/>
    </xf>
    <xf numFmtId="0" fontId="17" fillId="35" borderId="42" xfId="0" applyFont="1" applyFill="1" applyBorder="1" applyAlignment="1">
      <alignment horizontal="center" vertical="center"/>
    </xf>
    <xf numFmtId="0" fontId="15" fillId="35" borderId="43" xfId="47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/>
    </xf>
    <xf numFmtId="9" fontId="19" fillId="33" borderId="11" xfId="47" applyNumberFormat="1" applyFont="1" applyFill="1" applyBorder="1" applyAlignment="1" applyProtection="1">
      <alignment horizontal="center"/>
      <protection locked="0"/>
    </xf>
    <xf numFmtId="0" fontId="18" fillId="0" borderId="17" xfId="47" applyFont="1" applyBorder="1" applyAlignment="1" applyProtection="1">
      <alignment horizontal="center" vertical="center"/>
      <protection/>
    </xf>
    <xf numFmtId="0" fontId="4" fillId="0" borderId="0" xfId="47" applyFont="1" applyBorder="1" applyAlignment="1" applyProtection="1">
      <alignment horizontal="center" vertical="center"/>
      <protection/>
    </xf>
    <xf numFmtId="0" fontId="0" fillId="33" borderId="0" xfId="47" applyFont="1" applyFill="1" applyBorder="1" applyAlignment="1" applyProtection="1">
      <alignment horizontal="left" vertical="center" wrapText="1"/>
      <protection locked="0"/>
    </xf>
    <xf numFmtId="0" fontId="2" fillId="0" borderId="36" xfId="47" applyFont="1" applyBorder="1" applyAlignment="1" applyProtection="1">
      <alignment horizontal="center"/>
      <protection/>
    </xf>
    <xf numFmtId="0" fontId="1" fillId="33" borderId="31" xfId="47" applyFont="1" applyFill="1" applyBorder="1" applyAlignment="1" applyProtection="1">
      <alignment horizontal="center"/>
      <protection locked="0"/>
    </xf>
    <xf numFmtId="9" fontId="20" fillId="33" borderId="39" xfId="47" applyNumberFormat="1" applyFont="1" applyFill="1" applyBorder="1" applyAlignment="1" applyProtection="1">
      <alignment horizontal="center"/>
      <protection locked="0"/>
    </xf>
    <xf numFmtId="9" fontId="20" fillId="33" borderId="40" xfId="47" applyNumberFormat="1" applyFont="1" applyFill="1" applyBorder="1" applyAlignment="1" applyProtection="1">
      <alignment horizontal="center"/>
      <protection locked="0"/>
    </xf>
    <xf numFmtId="0" fontId="20" fillId="0" borderId="0" xfId="47" applyFont="1" applyBorder="1" applyAlignment="1" applyProtection="1">
      <alignment vertical="center" wrapText="1"/>
      <protection/>
    </xf>
    <xf numFmtId="9" fontId="19" fillId="33" borderId="12" xfId="47" applyNumberFormat="1" applyFont="1" applyFill="1" applyBorder="1" applyAlignment="1" applyProtection="1">
      <alignment horizontal="center"/>
      <protection locked="0"/>
    </xf>
    <xf numFmtId="0" fontId="20" fillId="0" borderId="15" xfId="47" applyFont="1" applyBorder="1" applyAlignment="1" applyProtection="1">
      <alignment vertical="center" wrapText="1"/>
      <protection/>
    </xf>
    <xf numFmtId="0" fontId="18" fillId="0" borderId="44" xfId="47" applyFont="1" applyBorder="1" applyAlignment="1" applyProtection="1">
      <alignment horizontal="center" vertical="center"/>
      <protection/>
    </xf>
    <xf numFmtId="0" fontId="17" fillId="0" borderId="17" xfId="47" applyFont="1" applyBorder="1" applyAlignment="1" applyProtection="1">
      <alignment horizontal="center" vertical="center"/>
      <protection/>
    </xf>
    <xf numFmtId="0" fontId="19" fillId="0" borderId="0" xfId="47" applyFont="1" applyBorder="1" applyAlignment="1" applyProtection="1">
      <alignment vertical="center"/>
      <protection/>
    </xf>
    <xf numFmtId="9" fontId="19" fillId="33" borderId="21" xfId="47" applyNumberFormat="1" applyFont="1" applyFill="1" applyBorder="1" applyAlignment="1" applyProtection="1">
      <alignment horizontal="center"/>
      <protection locked="0"/>
    </xf>
    <xf numFmtId="0" fontId="19" fillId="0" borderId="0" xfId="47" applyFont="1" applyBorder="1" applyAlignment="1" applyProtection="1">
      <alignment vertical="center" wrapText="1"/>
      <protection/>
    </xf>
    <xf numFmtId="0" fontId="4" fillId="0" borderId="10" xfId="47" applyFont="1" applyBorder="1" applyAlignment="1" applyProtection="1">
      <alignment horizontal="center" wrapText="1"/>
      <protection/>
    </xf>
    <xf numFmtId="0" fontId="4" fillId="0" borderId="25" xfId="47" applyFont="1" applyBorder="1" applyAlignment="1" applyProtection="1">
      <alignment horizontal="center" wrapText="1"/>
      <protection/>
    </xf>
    <xf numFmtId="0" fontId="7" fillId="0" borderId="35" xfId="47" applyFont="1" applyFill="1" applyBorder="1" applyAlignment="1" applyProtection="1">
      <alignment horizontal="left" wrapText="1"/>
      <protection/>
    </xf>
    <xf numFmtId="0" fontId="7" fillId="0" borderId="45" xfId="47" applyFont="1" applyFill="1" applyBorder="1" applyAlignment="1" applyProtection="1">
      <alignment horizontal="left" wrapText="1"/>
      <protection/>
    </xf>
    <xf numFmtId="0" fontId="7" fillId="0" borderId="15" xfId="47" applyFont="1" applyFill="1" applyBorder="1" applyAlignment="1" applyProtection="1">
      <alignment horizontal="left" wrapText="1"/>
      <protection/>
    </xf>
    <xf numFmtId="0" fontId="7" fillId="0" borderId="46" xfId="47" applyFont="1" applyFill="1" applyBorder="1" applyAlignment="1" applyProtection="1">
      <alignment horizontal="left" wrapText="1"/>
      <protection/>
    </xf>
    <xf numFmtId="0" fontId="7" fillId="0" borderId="47" xfId="47" applyFont="1" applyFill="1" applyBorder="1" applyAlignment="1" applyProtection="1">
      <alignment horizontal="left" wrapText="1"/>
      <protection/>
    </xf>
    <xf numFmtId="0" fontId="7" fillId="0" borderId="48" xfId="47" applyFont="1" applyFill="1" applyBorder="1" applyAlignment="1" applyProtection="1">
      <alignment horizontal="left" wrapText="1"/>
      <protection/>
    </xf>
    <xf numFmtId="0" fontId="7" fillId="0" borderId="49" xfId="47" applyFont="1" applyFill="1" applyBorder="1" applyAlignment="1" applyProtection="1">
      <alignment horizontal="left" wrapText="1"/>
      <protection/>
    </xf>
    <xf numFmtId="0" fontId="7" fillId="0" borderId="50" xfId="47" applyFont="1" applyFill="1" applyBorder="1" applyAlignment="1" applyProtection="1">
      <alignment horizontal="left" wrapText="1"/>
      <protection/>
    </xf>
    <xf numFmtId="0" fontId="7" fillId="0" borderId="24" xfId="47" applyFont="1" applyFill="1" applyBorder="1" applyAlignment="1" applyProtection="1">
      <alignment horizontal="left" wrapText="1"/>
      <protection/>
    </xf>
    <xf numFmtId="0" fontId="8" fillId="33" borderId="34" xfId="47" applyFont="1" applyFill="1" applyBorder="1" applyAlignment="1" applyProtection="1">
      <alignment horizontal="left" vertical="top" wrapText="1"/>
      <protection locked="0"/>
    </xf>
    <xf numFmtId="0" fontId="8" fillId="33" borderId="25" xfId="47" applyFont="1" applyFill="1" applyBorder="1" applyAlignment="1" applyProtection="1">
      <alignment horizontal="left" vertical="top" wrapText="1"/>
      <protection locked="0"/>
    </xf>
    <xf numFmtId="0" fontId="8" fillId="33" borderId="26" xfId="47" applyFont="1" applyFill="1" applyBorder="1" applyAlignment="1" applyProtection="1">
      <alignment horizontal="left" vertical="top" wrapText="1"/>
      <protection locked="0"/>
    </xf>
    <xf numFmtId="0" fontId="17" fillId="35" borderId="1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" fillId="0" borderId="10" xfId="47" applyFont="1" applyBorder="1" applyAlignment="1" applyProtection="1">
      <alignment horizontal="center"/>
      <protection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35" xfId="47" applyFont="1" applyBorder="1" applyAlignment="1" applyProtection="1">
      <alignment horizontal="left" vertical="center" shrinkToFit="1"/>
      <protection/>
    </xf>
    <xf numFmtId="0" fontId="2" fillId="0" borderId="15" xfId="47" applyFont="1" applyBorder="1" applyAlignment="1" applyProtection="1">
      <alignment horizontal="left" vertical="center" shrinkToFit="1"/>
      <protection/>
    </xf>
    <xf numFmtId="0" fontId="4" fillId="0" borderId="11" xfId="47" applyFont="1" applyBorder="1" applyAlignment="1" applyProtection="1">
      <alignment horizontal="center" vertical="center"/>
      <protection/>
    </xf>
    <xf numFmtId="0" fontId="0" fillId="33" borderId="49" xfId="47" applyFont="1" applyFill="1" applyBorder="1" applyAlignment="1" applyProtection="1">
      <alignment horizontal="left" vertical="center" wrapText="1"/>
      <protection locked="0"/>
    </xf>
    <xf numFmtId="0" fontId="0" fillId="33" borderId="50" xfId="47" applyFont="1" applyFill="1" applyBorder="1" applyAlignment="1" applyProtection="1">
      <alignment horizontal="left" vertical="center" wrapText="1"/>
      <protection locked="0"/>
    </xf>
    <xf numFmtId="0" fontId="0" fillId="33" borderId="41" xfId="47" applyFont="1" applyFill="1" applyBorder="1" applyAlignment="1" applyProtection="1">
      <alignment horizontal="left" vertical="center" wrapText="1"/>
      <protection locked="0"/>
    </xf>
    <xf numFmtId="0" fontId="0" fillId="33" borderId="44" xfId="47" applyFont="1" applyFill="1" applyBorder="1" applyAlignment="1" applyProtection="1">
      <alignment horizontal="left" vertical="center" wrapText="1"/>
      <protection locked="0"/>
    </xf>
    <xf numFmtId="0" fontId="2" fillId="0" borderId="32" xfId="47" applyFont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Offerta_Economica_band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_Offerta_Economica_bandi" xfId="6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i.it\PROGETTI\DOCUME~1\campisi\IMPOST~1\Temp\Directory%20temporanea%204%20per%20Facsicolo_Aprile_02.zip\All.%207%20FORMAT_OFFERTA_ECONOMICA_Bando_tematico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WBS"/>
      <sheetName val="Progetto"/>
      <sheetName val="PSSA3_1101"/>
      <sheetName val="PSSA3_1102"/>
      <sheetName val="PSSA3_1103"/>
      <sheetName val="PSSA3_1104"/>
      <sheetName val="PSSA3_2101"/>
      <sheetName val="PSSA3_2102"/>
      <sheetName val="PSSA3_2103"/>
      <sheetName val="PSSA3_2104"/>
      <sheetName val="PSSA3_3101"/>
      <sheetName val="PSSA3_3102"/>
      <sheetName val="PSSA3_3103"/>
      <sheetName val="PSSA3_3104"/>
      <sheetName val="PSSA3_4101"/>
      <sheetName val="PSSA3_4102"/>
      <sheetName val="PSSA3_4103"/>
      <sheetName val="PSSA3_4104"/>
      <sheetName val="PSSA3_5101"/>
      <sheetName val="PSSA3_5102"/>
      <sheetName val="PSSA3_5103"/>
      <sheetName val="PSSA3_5104"/>
      <sheetName val="PSSA3_6101"/>
      <sheetName val="PSSA3_6102"/>
      <sheetName val="PSSA3_6103"/>
      <sheetName val="PSSA3_6104"/>
      <sheetName val="PSSA3_7101"/>
      <sheetName val="PSSA3_7102"/>
      <sheetName val="PSSA3_7103"/>
      <sheetName val="PSSA3_7104"/>
      <sheetName val="PSSA3_8101"/>
      <sheetName val="PSSA3_8102"/>
      <sheetName val="PSSA3_8103"/>
      <sheetName val="PSSA3_8104"/>
      <sheetName val="VIAGGI E TRASFERTE"/>
      <sheetName val="ALTRICOSTI"/>
      <sheetName val="RIEPILOGO"/>
      <sheetName val="Ultimo_Rpt40"/>
      <sheetName val="analisi"/>
    </sheetNames>
    <sheetDataSet>
      <sheetData sheetId="3">
        <row r="3">
          <cell r="A3" t="str">
            <v>Bando ASI No.:  </v>
          </cell>
        </row>
        <row r="4">
          <cell r="A4" t="str">
            <v>Proposal N°     </v>
          </cell>
        </row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1"/>
  <sheetViews>
    <sheetView tabSelected="1" view="pageLayout" workbookViewId="0" topLeftCell="A1">
      <selection activeCell="L9" sqref="L9"/>
    </sheetView>
  </sheetViews>
  <sheetFormatPr defaultColWidth="8.8515625" defaultRowHeight="12.75"/>
  <cols>
    <col min="1" max="1" width="2.57421875" style="1" customWidth="1"/>
    <col min="2" max="2" width="9.8515625" style="1" customWidth="1"/>
    <col min="3" max="3" width="36.00390625" style="1" customWidth="1"/>
    <col min="4" max="4" width="21.00390625" style="1" customWidth="1"/>
    <col min="5" max="5" width="16.7109375" style="1" customWidth="1"/>
    <col min="6" max="6" width="22.140625" style="1" customWidth="1"/>
    <col min="7" max="7" width="10.00390625" style="1" customWidth="1"/>
    <col min="8" max="8" width="17.7109375" style="1" customWidth="1"/>
    <col min="9" max="9" width="18.8515625" style="1" customWidth="1"/>
    <col min="10" max="10" width="18.140625" style="1" customWidth="1"/>
    <col min="11" max="11" width="14.7109375" style="1" customWidth="1"/>
    <col min="12" max="12" width="20.28125" style="1" customWidth="1"/>
    <col min="13" max="13" width="9.00390625" style="1" hidden="1" customWidth="1"/>
    <col min="14" max="14" width="15.57421875" style="1" hidden="1" customWidth="1"/>
    <col min="15" max="15" width="17.7109375" style="1" hidden="1" customWidth="1"/>
    <col min="16" max="16" width="15.421875" style="1" customWidth="1"/>
    <col min="17" max="17" width="23.140625" style="1" bestFit="1" customWidth="1"/>
    <col min="18" max="16384" width="8.8515625" style="1" customWidth="1"/>
  </cols>
  <sheetData>
    <row r="1" spans="7:12" ht="15.75" thickBot="1">
      <c r="G1" s="129" t="s">
        <v>0</v>
      </c>
      <c r="H1" s="130"/>
      <c r="I1" s="130"/>
      <c r="J1" s="130"/>
      <c r="K1" s="130"/>
      <c r="L1" s="131"/>
    </row>
    <row r="2" spans="2:17" ht="48" thickBot="1">
      <c r="B2" s="132" t="s">
        <v>19</v>
      </c>
      <c r="C2" s="133"/>
      <c r="G2" s="2"/>
      <c r="H2" s="79"/>
      <c r="I2" s="95" t="s">
        <v>24</v>
      </c>
      <c r="J2" s="80" t="s">
        <v>15</v>
      </c>
      <c r="K2" s="80" t="s">
        <v>16</v>
      </c>
      <c r="L2" s="81" t="s">
        <v>17</v>
      </c>
      <c r="M2" s="78"/>
      <c r="N2" s="67"/>
      <c r="O2" s="71"/>
      <c r="P2" s="68"/>
      <c r="Q2" s="3"/>
    </row>
    <row r="3" spans="7:17" ht="15.75" thickBot="1">
      <c r="G3" s="90" t="s">
        <v>18</v>
      </c>
      <c r="H3" s="93"/>
      <c r="I3" s="96" t="s">
        <v>25</v>
      </c>
      <c r="J3" s="94" t="s">
        <v>22</v>
      </c>
      <c r="K3" s="127" t="s">
        <v>23</v>
      </c>
      <c r="L3" s="128"/>
      <c r="M3" s="82"/>
      <c r="N3" s="70"/>
      <c r="O3" s="72"/>
      <c r="P3" s="74"/>
      <c r="Q3" s="74"/>
    </row>
    <row r="4" spans="2:17" ht="18" customHeight="1">
      <c r="B4" s="134" t="s">
        <v>1</v>
      </c>
      <c r="C4" s="134"/>
      <c r="D4" s="135"/>
      <c r="E4" s="136"/>
      <c r="F4" s="136"/>
      <c r="G4" s="98" t="s">
        <v>20</v>
      </c>
      <c r="H4" s="83" t="s">
        <v>21</v>
      </c>
      <c r="I4" s="84">
        <v>1</v>
      </c>
      <c r="J4" s="84">
        <v>1</v>
      </c>
      <c r="K4" s="84">
        <v>1</v>
      </c>
      <c r="L4" s="84">
        <v>1</v>
      </c>
      <c r="N4" s="69"/>
      <c r="O4" s="69"/>
      <c r="P4" s="75"/>
      <c r="Q4" s="76"/>
    </row>
    <row r="5" spans="2:17" ht="20.25" customHeight="1">
      <c r="B5" s="134"/>
      <c r="C5" s="134"/>
      <c r="D5" s="137"/>
      <c r="E5" s="138"/>
      <c r="F5" s="138"/>
      <c r="G5" s="109" t="s">
        <v>26</v>
      </c>
      <c r="H5" s="110" t="s">
        <v>27</v>
      </c>
      <c r="I5" s="97">
        <v>0.5</v>
      </c>
      <c r="J5" s="97">
        <v>0.5</v>
      </c>
      <c r="K5" s="97">
        <v>0.7</v>
      </c>
      <c r="L5" s="111">
        <v>0.6</v>
      </c>
      <c r="N5" s="69"/>
      <c r="O5" s="69"/>
      <c r="P5" s="75"/>
      <c r="Q5" s="76"/>
    </row>
    <row r="6" spans="2:17" ht="47.25" customHeight="1">
      <c r="B6" s="99"/>
      <c r="C6" s="91"/>
      <c r="D6" s="92"/>
      <c r="E6" s="100"/>
      <c r="F6" s="100"/>
      <c r="G6" s="109" t="s">
        <v>32</v>
      </c>
      <c r="H6" s="112" t="s">
        <v>33</v>
      </c>
      <c r="I6" s="97">
        <v>0.5</v>
      </c>
      <c r="J6" s="97">
        <v>0.65</v>
      </c>
      <c r="K6" s="97">
        <v>0.8</v>
      </c>
      <c r="L6" s="111">
        <v>0.75</v>
      </c>
      <c r="N6" s="69"/>
      <c r="O6" s="69"/>
      <c r="P6" s="75"/>
      <c r="Q6" s="76"/>
    </row>
    <row r="7" spans="3:21" ht="15.75">
      <c r="C7" s="4" t="str">
        <f>+'[1]PSSA3_1101'!A3</f>
        <v>Bando ASI No.:  </v>
      </c>
      <c r="D7" s="5"/>
      <c r="G7" s="98" t="s">
        <v>28</v>
      </c>
      <c r="H7" s="83" t="s">
        <v>29</v>
      </c>
      <c r="I7" s="97">
        <v>0.25</v>
      </c>
      <c r="J7" s="84">
        <v>0.25</v>
      </c>
      <c r="K7" s="84">
        <v>0.45</v>
      </c>
      <c r="L7" s="85">
        <v>0.35</v>
      </c>
      <c r="N7" s="69"/>
      <c r="O7" s="69"/>
      <c r="P7" s="75"/>
      <c r="Q7" s="76"/>
      <c r="U7" s="6"/>
    </row>
    <row r="8" spans="3:17" ht="36.75" thickBot="1">
      <c r="C8" s="7" t="str">
        <f>+'[1]PSSA3_1101'!A4</f>
        <v>Proposal N°     </v>
      </c>
      <c r="D8" s="8"/>
      <c r="G8" s="98" t="s">
        <v>30</v>
      </c>
      <c r="H8" s="105" t="s">
        <v>31</v>
      </c>
      <c r="I8" s="106">
        <v>0.4</v>
      </c>
      <c r="J8" s="106">
        <v>0.4</v>
      </c>
      <c r="K8" s="86">
        <v>0.6</v>
      </c>
      <c r="L8" s="87">
        <v>0.5</v>
      </c>
      <c r="N8" s="69"/>
      <c r="O8" s="69"/>
      <c r="P8" s="75"/>
      <c r="Q8" s="76"/>
    </row>
    <row r="9" spans="3:17" ht="16.5" thickBot="1">
      <c r="C9" s="101"/>
      <c r="D9" s="102"/>
      <c r="G9" s="108" t="s">
        <v>34</v>
      </c>
      <c r="H9" s="107" t="s">
        <v>35</v>
      </c>
      <c r="I9" s="97">
        <v>0.5</v>
      </c>
      <c r="J9" s="97">
        <v>0.5</v>
      </c>
      <c r="K9" s="103">
        <v>0.7</v>
      </c>
      <c r="L9" s="104">
        <v>0.6</v>
      </c>
      <c r="N9" s="69"/>
      <c r="O9" s="69"/>
      <c r="P9" s="75"/>
      <c r="Q9" s="76"/>
    </row>
    <row r="10" spans="2:17" s="9" customFormat="1" ht="45.75" thickBot="1">
      <c r="B10" s="10" t="s">
        <v>2</v>
      </c>
      <c r="C10" s="11" t="s">
        <v>3</v>
      </c>
      <c r="D10" s="139" t="s">
        <v>4</v>
      </c>
      <c r="E10" s="139"/>
      <c r="F10" s="139"/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89" t="s">
        <v>10</v>
      </c>
      <c r="M10" s="12" t="s">
        <v>11</v>
      </c>
      <c r="N10" s="13" t="s">
        <v>12</v>
      </c>
      <c r="O10" s="73" t="s">
        <v>13</v>
      </c>
      <c r="P10" s="77"/>
      <c r="Q10" s="77"/>
    </row>
    <row r="11" spans="2:17" ht="15">
      <c r="B11" s="14"/>
      <c r="C11" s="15"/>
      <c r="D11" s="3"/>
      <c r="E11" s="3"/>
      <c r="F11" s="3"/>
      <c r="G11" s="3"/>
      <c r="H11" s="3"/>
      <c r="I11" s="3"/>
      <c r="J11" s="3"/>
      <c r="K11" s="3"/>
      <c r="L11" s="16"/>
      <c r="P11" s="3"/>
      <c r="Q11" s="3"/>
    </row>
    <row r="12" spans="2:17" ht="15">
      <c r="B12" s="17">
        <v>1101</v>
      </c>
      <c r="C12" s="18">
        <f>+'[1]PSSA3_1101'!$F$3</f>
        <v>0</v>
      </c>
      <c r="D12" s="115">
        <f>+'[1]PSSA3_1101'!$D$7</f>
        <v>0</v>
      </c>
      <c r="E12" s="116"/>
      <c r="F12" s="117"/>
      <c r="G12" s="5"/>
      <c r="H12" s="19">
        <f>+'[1]PSSA3_1101'!$F$24</f>
        <v>0</v>
      </c>
      <c r="I12" s="19">
        <f>+'[1]PSSA3_1101'!$F$33+'[1]PSSA3_1101'!$F$47</f>
        <v>0</v>
      </c>
      <c r="J12" s="19">
        <f>+'[1]PSSA3_1101'!$F$62</f>
        <v>0</v>
      </c>
      <c r="K12" s="20"/>
      <c r="L12" s="21">
        <f>+J12*K12</f>
        <v>0</v>
      </c>
      <c r="M12" s="22" t="e">
        <f>IF(K$60&lt;50%,K12,50%/K$60*K12)</f>
        <v>#DIV/0!</v>
      </c>
      <c r="N12" s="19" t="e">
        <f>+M12*J12</f>
        <v>#DIV/0!</v>
      </c>
      <c r="O12" s="19" t="e">
        <f>+J12-N12</f>
        <v>#DIV/0!</v>
      </c>
      <c r="Q12" s="23"/>
    </row>
    <row r="13" spans="2:15" ht="15">
      <c r="B13" s="17">
        <v>1102</v>
      </c>
      <c r="C13" s="18">
        <f>+'[1]PSSA3_1102'!$F$3</f>
        <v>0</v>
      </c>
      <c r="D13" s="115">
        <f>+'[1]PSSA3_1102'!$D$7</f>
        <v>0</v>
      </c>
      <c r="E13" s="116"/>
      <c r="F13" s="117"/>
      <c r="G13" s="5"/>
      <c r="H13" s="19">
        <f>+'[1]PSSA3_1102'!$F$24</f>
        <v>0</v>
      </c>
      <c r="I13" s="19">
        <f>+'[1]PSSA3_1102'!$F$33+'[1]PSSA3_1102'!$F$47</f>
        <v>0</v>
      </c>
      <c r="J13" s="19">
        <f>+'[1]PSSA3_1102'!$F$62</f>
        <v>0</v>
      </c>
      <c r="K13" s="20"/>
      <c r="L13" s="21">
        <f>+J13*K13</f>
        <v>0</v>
      </c>
      <c r="M13" s="22" t="e">
        <f>IF(K$60&lt;50%,K13,50%/K$60*K13)</f>
        <v>#DIV/0!</v>
      </c>
      <c r="N13" s="19" t="e">
        <f>+M13*J13</f>
        <v>#DIV/0!</v>
      </c>
      <c r="O13" s="19" t="e">
        <f>+J13-N13</f>
        <v>#DIV/0!</v>
      </c>
    </row>
    <row r="14" spans="2:15" ht="15">
      <c r="B14" s="17">
        <v>1103</v>
      </c>
      <c r="C14" s="18">
        <f>+'[1]PSSA3_1103'!$F$3</f>
        <v>0</v>
      </c>
      <c r="D14" s="115">
        <f>+'[1]PSSA3_1103'!$D$7</f>
        <v>0</v>
      </c>
      <c r="E14" s="116"/>
      <c r="F14" s="117"/>
      <c r="G14" s="5"/>
      <c r="H14" s="19">
        <f>+'[1]PSSA3_1103'!$F$24</f>
        <v>0</v>
      </c>
      <c r="I14" s="19">
        <f>+'[1]PSSA3_1103'!$F$33+'[1]PSSA3_1103'!$F$47</f>
        <v>0</v>
      </c>
      <c r="J14" s="19">
        <f>+'[1]PSSA3_1103'!$F$62</f>
        <v>0</v>
      </c>
      <c r="K14" s="20"/>
      <c r="L14" s="21">
        <f>+J14*K14</f>
        <v>0</v>
      </c>
      <c r="M14" s="22" t="e">
        <f>IF(K$60&lt;50%,K14,50%/K$60*K14)</f>
        <v>#DIV/0!</v>
      </c>
      <c r="N14" s="19" t="e">
        <f>+M14*J14</f>
        <v>#DIV/0!</v>
      </c>
      <c r="O14" s="19" t="e">
        <f>+J14-N14</f>
        <v>#DIV/0!</v>
      </c>
    </row>
    <row r="15" spans="2:15" ht="15.75" thickBot="1">
      <c r="B15" s="17">
        <v>1104</v>
      </c>
      <c r="C15" s="24">
        <f>+'[1]PSSA3_1104'!$F$3</f>
        <v>0</v>
      </c>
      <c r="D15" s="121">
        <f>+'[1]PSSA3_1104'!$D$7</f>
        <v>0</v>
      </c>
      <c r="E15" s="122"/>
      <c r="F15" s="123"/>
      <c r="G15" s="8"/>
      <c r="H15" s="19">
        <f>+'[1]PSSA3_1104'!$F$24</f>
        <v>0</v>
      </c>
      <c r="I15" s="19">
        <f>+'[1]PSSA3_1104'!$F$33+'[1]PSSA3_1104'!$F$47</f>
        <v>0</v>
      </c>
      <c r="J15" s="19">
        <f>+'[1]PSSA3_1104'!$F$62</f>
        <v>0</v>
      </c>
      <c r="K15" s="25"/>
      <c r="L15" s="26">
        <f>+J15*K15</f>
        <v>0</v>
      </c>
      <c r="M15" s="27" t="e">
        <f>IF(K$60&lt;50%,K15,50%/K$60*K15)</f>
        <v>#DIV/0!</v>
      </c>
      <c r="N15" s="28" t="e">
        <f>+M15*J15</f>
        <v>#DIV/0!</v>
      </c>
      <c r="O15" s="28" t="e">
        <f>+J15-N15</f>
        <v>#DIV/0!</v>
      </c>
    </row>
    <row r="16" spans="2:15" s="9" customFormat="1" ht="30" customHeight="1" thickBot="1">
      <c r="B16" s="29"/>
      <c r="C16" s="30">
        <v>1000</v>
      </c>
      <c r="D16" s="124"/>
      <c r="E16" s="125"/>
      <c r="F16" s="125"/>
      <c r="G16" s="126"/>
      <c r="H16" s="31">
        <f>SUM(H12:H15)</f>
        <v>0</v>
      </c>
      <c r="I16" s="31">
        <f>SUM(I12:I15)</f>
        <v>0</v>
      </c>
      <c r="J16" s="31">
        <f>SUM(J12:J15)</f>
        <v>0</v>
      </c>
      <c r="K16" s="32"/>
      <c r="L16" s="33"/>
      <c r="M16" s="34"/>
      <c r="N16" s="31" t="e">
        <f>SUM(N12:N15)</f>
        <v>#DIV/0!</v>
      </c>
      <c r="O16" s="35" t="e">
        <f>SUM(O12:O15)</f>
        <v>#DIV/0!</v>
      </c>
    </row>
    <row r="17" spans="2:15" ht="15">
      <c r="B17" s="29"/>
      <c r="C17" s="36"/>
      <c r="D17" s="37"/>
      <c r="E17" s="37"/>
      <c r="F17" s="37"/>
      <c r="G17" s="37"/>
      <c r="H17" s="38"/>
      <c r="I17" s="38"/>
      <c r="J17" s="38"/>
      <c r="K17" s="3"/>
      <c r="L17" s="39"/>
      <c r="N17" s="40"/>
      <c r="O17" s="40"/>
    </row>
    <row r="18" spans="2:15" ht="15">
      <c r="B18" s="17">
        <v>2101</v>
      </c>
      <c r="C18" s="18">
        <f>+'[1]PSSA3_2101'!$F$3</f>
        <v>0</v>
      </c>
      <c r="D18" s="115">
        <f>+'[1]PSSA3_2101'!$D$7</f>
        <v>0</v>
      </c>
      <c r="E18" s="116"/>
      <c r="F18" s="117"/>
      <c r="G18" s="5"/>
      <c r="H18" s="19">
        <f>+'[1]PSSA3_2101'!$F$24</f>
        <v>0</v>
      </c>
      <c r="I18" s="19">
        <f>+'[1]PSSA3_2101'!$F$33+'[1]PSSA3_2101'!$F$47</f>
        <v>0</v>
      </c>
      <c r="J18" s="19">
        <f>+'[1]PSSA3_2101'!$F$62</f>
        <v>0</v>
      </c>
      <c r="K18" s="20"/>
      <c r="L18" s="21">
        <f>+J18*K18</f>
        <v>0</v>
      </c>
      <c r="M18" s="22" t="e">
        <f>IF(K$60&lt;50%,K18,50%/K$60*K18)</f>
        <v>#DIV/0!</v>
      </c>
      <c r="N18" s="19" t="e">
        <f>+M18*J18</f>
        <v>#DIV/0!</v>
      </c>
      <c r="O18" s="19" t="e">
        <f>+J18-N18</f>
        <v>#DIV/0!</v>
      </c>
    </row>
    <row r="19" spans="2:16" ht="15">
      <c r="B19" s="17">
        <v>2102</v>
      </c>
      <c r="C19" s="18">
        <f>+'[1]PSSA3_2102'!$F$3</f>
        <v>0</v>
      </c>
      <c r="D19" s="115">
        <f>+'[1]PSSA3_2102'!$D$7</f>
        <v>0</v>
      </c>
      <c r="E19" s="116"/>
      <c r="F19" s="117"/>
      <c r="G19" s="5"/>
      <c r="H19" s="19">
        <f>+'[1]PSSA3_2102'!$F$24</f>
        <v>0</v>
      </c>
      <c r="I19" s="19">
        <f>+'[1]PSSA3_2102'!$F$33+'[1]PSSA3_2102'!$F$47</f>
        <v>0</v>
      </c>
      <c r="J19" s="19">
        <f>+'[1]PSSA3_2102'!$F$62</f>
        <v>0</v>
      </c>
      <c r="K19" s="20"/>
      <c r="L19" s="21">
        <f>+J19*K19</f>
        <v>0</v>
      </c>
      <c r="M19" s="22" t="e">
        <f>IF(K$60&lt;50%,K19,50%/K$60*K19)</f>
        <v>#DIV/0!</v>
      </c>
      <c r="N19" s="19" t="e">
        <f>+M19*J19</f>
        <v>#DIV/0!</v>
      </c>
      <c r="O19" s="19" t="e">
        <f>+J19-N19</f>
        <v>#DIV/0!</v>
      </c>
      <c r="P19" s="41"/>
    </row>
    <row r="20" spans="2:15" ht="15">
      <c r="B20" s="17">
        <v>2103</v>
      </c>
      <c r="C20" s="18">
        <f>+'[1]PSSA3_2103'!$F$3</f>
        <v>0</v>
      </c>
      <c r="D20" s="115">
        <f>+'[1]PSSA3_2103'!$D$7</f>
        <v>0</v>
      </c>
      <c r="E20" s="116"/>
      <c r="F20" s="117"/>
      <c r="G20" s="5"/>
      <c r="H20" s="19">
        <f>+'[1]PSSA3_2103'!$F$24</f>
        <v>0</v>
      </c>
      <c r="I20" s="19">
        <f>+'[1]PSSA3_2103'!$F$33+'[1]PSSA3_2103'!$F$47</f>
        <v>0</v>
      </c>
      <c r="J20" s="19">
        <f>+'[1]PSSA3_2103'!$F$62</f>
        <v>0</v>
      </c>
      <c r="K20" s="20"/>
      <c r="L20" s="21">
        <f>+J20*K20</f>
        <v>0</v>
      </c>
      <c r="M20" s="22" t="e">
        <f>IF(K$60&lt;50%,K20,50%/K$60*K20)</f>
        <v>#DIV/0!</v>
      </c>
      <c r="N20" s="19" t="e">
        <f>+M20*J20</f>
        <v>#DIV/0!</v>
      </c>
      <c r="O20" s="19" t="e">
        <f>+J20-N20</f>
        <v>#DIV/0!</v>
      </c>
    </row>
    <row r="21" spans="2:15" ht="15.75" thickBot="1">
      <c r="B21" s="17">
        <v>2104</v>
      </c>
      <c r="C21" s="24">
        <f>+'[1]PSSA3_2104'!$F$3</f>
        <v>0</v>
      </c>
      <c r="D21" s="121">
        <f>+'[1]PSSA3_2104'!$D$7</f>
        <v>0</v>
      </c>
      <c r="E21" s="122"/>
      <c r="F21" s="123"/>
      <c r="G21" s="8"/>
      <c r="H21" s="19">
        <f>+'[1]PSSA3_2104'!$F$24</f>
        <v>0</v>
      </c>
      <c r="I21" s="19">
        <f>+'[1]PSSA3_2104'!$F$33+'[1]PSSA3_2104'!$F$47</f>
        <v>0</v>
      </c>
      <c r="J21" s="19">
        <f>+'[1]PSSA3_2104'!$F$62</f>
        <v>0</v>
      </c>
      <c r="K21" s="25"/>
      <c r="L21" s="21">
        <f>+J21*K21</f>
        <v>0</v>
      </c>
      <c r="M21" s="22" t="e">
        <f>IF(K$60&lt;50%,K21,50%/K$60*K21)</f>
        <v>#DIV/0!</v>
      </c>
      <c r="N21" s="19" t="e">
        <f>+M21*J21</f>
        <v>#DIV/0!</v>
      </c>
      <c r="O21" s="19" t="e">
        <f>+J21-N21</f>
        <v>#DIV/0!</v>
      </c>
    </row>
    <row r="22" spans="2:15" s="9" customFormat="1" ht="30" customHeight="1" thickBot="1">
      <c r="B22" s="42"/>
      <c r="C22" s="43">
        <v>2000</v>
      </c>
      <c r="D22" s="124"/>
      <c r="E22" s="125"/>
      <c r="F22" s="125"/>
      <c r="G22" s="126"/>
      <c r="H22" s="31">
        <f>SUM(H18:H21)</f>
        <v>0</v>
      </c>
      <c r="I22" s="31">
        <f>SUM(I18:I21)</f>
        <v>0</v>
      </c>
      <c r="J22" s="31">
        <f>SUM(J18:J21)</f>
        <v>0</v>
      </c>
      <c r="K22" s="32"/>
      <c r="L22" s="33"/>
      <c r="M22" s="34"/>
      <c r="N22" s="31" t="e">
        <f>SUM(N18:N21)</f>
        <v>#DIV/0!</v>
      </c>
      <c r="O22" s="35" t="e">
        <f>SUM(O18:O21)</f>
        <v>#DIV/0!</v>
      </c>
    </row>
    <row r="23" spans="2:15" ht="15">
      <c r="B23" s="29"/>
      <c r="C23" s="36"/>
      <c r="D23" s="37"/>
      <c r="E23" s="37"/>
      <c r="F23" s="37"/>
      <c r="G23" s="37"/>
      <c r="H23" s="38"/>
      <c r="I23" s="38"/>
      <c r="J23" s="38"/>
      <c r="K23" s="3"/>
      <c r="L23" s="39"/>
      <c r="N23" s="40"/>
      <c r="O23" s="40"/>
    </row>
    <row r="24" spans="2:15" ht="15">
      <c r="B24" s="17">
        <v>3101</v>
      </c>
      <c r="C24" s="18">
        <f>+'[1]PSSA3_3101'!$F$3</f>
        <v>0</v>
      </c>
      <c r="D24" s="115">
        <f>+'[1]PSSA3_3101'!$D$7</f>
        <v>0</v>
      </c>
      <c r="E24" s="116"/>
      <c r="F24" s="117"/>
      <c r="G24" s="5"/>
      <c r="H24" s="19">
        <f>+'[1]PSSA3_3101'!$F$24</f>
        <v>0</v>
      </c>
      <c r="I24" s="19">
        <f>+'[1]PSSA3_3101'!$F$33+'[1]PSSA3_3101'!$F$47</f>
        <v>0</v>
      </c>
      <c r="J24" s="19">
        <f>+'[1]PSSA3_3101'!$F$62</f>
        <v>0</v>
      </c>
      <c r="K24" s="20"/>
      <c r="L24" s="21">
        <f>+J24*K24</f>
        <v>0</v>
      </c>
      <c r="M24" s="22" t="e">
        <f>IF(K$60&lt;50%,K24,50%/K$60*K24)</f>
        <v>#DIV/0!</v>
      </c>
      <c r="N24" s="19" t="e">
        <f>+M24*J24</f>
        <v>#DIV/0!</v>
      </c>
      <c r="O24" s="19" t="e">
        <f>+J24-N24</f>
        <v>#DIV/0!</v>
      </c>
    </row>
    <row r="25" spans="2:15" ht="15">
      <c r="B25" s="17">
        <v>3102</v>
      </c>
      <c r="C25" s="18">
        <f>+'[1]PSSA3_3102'!$F$3</f>
        <v>0</v>
      </c>
      <c r="D25" s="115">
        <f>+'[1]PSSA3_3102'!$D$7</f>
        <v>0</v>
      </c>
      <c r="E25" s="116"/>
      <c r="F25" s="117"/>
      <c r="G25" s="5"/>
      <c r="H25" s="19">
        <f>+'[1]PSSA3_3102'!$F$24</f>
        <v>0</v>
      </c>
      <c r="I25" s="19">
        <f>+'[1]PSSA3_3102'!$F$33+'[1]PSSA3_3102'!$F$47</f>
        <v>0</v>
      </c>
      <c r="J25" s="19">
        <f>+'[1]PSSA3_3102'!$F$62</f>
        <v>0</v>
      </c>
      <c r="K25" s="20"/>
      <c r="L25" s="21">
        <f>+J25*K25</f>
        <v>0</v>
      </c>
      <c r="M25" s="22" t="e">
        <f>IF(K$60&lt;50%,K25,50%/K$60*K25)</f>
        <v>#DIV/0!</v>
      </c>
      <c r="N25" s="19" t="e">
        <f>+M25*J25</f>
        <v>#DIV/0!</v>
      </c>
      <c r="O25" s="19" t="e">
        <f>+J25-N25</f>
        <v>#DIV/0!</v>
      </c>
    </row>
    <row r="26" spans="2:15" ht="15">
      <c r="B26" s="17">
        <v>3103</v>
      </c>
      <c r="C26" s="18">
        <f>+'[1]PSSA3_3103'!$F$3</f>
        <v>0</v>
      </c>
      <c r="D26" s="115">
        <f>+'[1]PSSA3_3103'!$D$7</f>
        <v>0</v>
      </c>
      <c r="E26" s="116"/>
      <c r="F26" s="117"/>
      <c r="G26" s="5"/>
      <c r="H26" s="19">
        <f>+'[1]PSSA3_3103'!$F$24</f>
        <v>0</v>
      </c>
      <c r="I26" s="19">
        <f>+'[1]PSSA3_3103'!$F$33+'[1]PSSA3_3103'!$F$47</f>
        <v>0</v>
      </c>
      <c r="J26" s="19">
        <f>+'[1]PSSA3_3103'!$F$62</f>
        <v>0</v>
      </c>
      <c r="K26" s="20"/>
      <c r="L26" s="21">
        <f>+J26*K26</f>
        <v>0</v>
      </c>
      <c r="M26" s="22" t="e">
        <f>IF(K$60&lt;50%,K26,50%/K$60*K26)</f>
        <v>#DIV/0!</v>
      </c>
      <c r="N26" s="19" t="e">
        <f>+M26*J26</f>
        <v>#DIV/0!</v>
      </c>
      <c r="O26" s="19" t="e">
        <f>+J26-N26</f>
        <v>#DIV/0!</v>
      </c>
    </row>
    <row r="27" spans="2:15" ht="15.75" thickBot="1">
      <c r="B27" s="17">
        <v>3104</v>
      </c>
      <c r="C27" s="24">
        <f>+'[1]PSSA3_3104'!$F$3</f>
        <v>0</v>
      </c>
      <c r="D27" s="121">
        <f>+'[1]PSSA3_3104'!$D$7</f>
        <v>0</v>
      </c>
      <c r="E27" s="122"/>
      <c r="F27" s="123"/>
      <c r="G27" s="8"/>
      <c r="H27" s="19">
        <f>+'[1]PSSA3_3104'!$F$24</f>
        <v>0</v>
      </c>
      <c r="I27" s="19">
        <f>+'[1]PSSA3_3104'!$F$33+'[1]PSSA3_3104'!$F$47</f>
        <v>0</v>
      </c>
      <c r="J27" s="19">
        <f>+'[1]PSSA3_3104'!$F$62</f>
        <v>0</v>
      </c>
      <c r="K27" s="25"/>
      <c r="L27" s="21">
        <f>+J27*K27</f>
        <v>0</v>
      </c>
      <c r="M27" s="22" t="e">
        <f>IF(K$60&lt;50%,K27,50%/K$60*K27)</f>
        <v>#DIV/0!</v>
      </c>
      <c r="N27" s="19" t="e">
        <f>+M27*J27</f>
        <v>#DIV/0!</v>
      </c>
      <c r="O27" s="19" t="e">
        <f>+J27-N27</f>
        <v>#DIV/0!</v>
      </c>
    </row>
    <row r="28" spans="2:15" s="9" customFormat="1" ht="30" customHeight="1" thickBot="1">
      <c r="B28" s="42"/>
      <c r="C28" s="43">
        <v>3000</v>
      </c>
      <c r="D28" s="124"/>
      <c r="E28" s="125"/>
      <c r="F28" s="125"/>
      <c r="G28" s="126"/>
      <c r="H28" s="31">
        <f>SUM(H24:H27)</f>
        <v>0</v>
      </c>
      <c r="I28" s="31">
        <f>SUM(I24:I27)</f>
        <v>0</v>
      </c>
      <c r="J28" s="31">
        <f>SUM(J24:J27)</f>
        <v>0</v>
      </c>
      <c r="K28" s="32"/>
      <c r="L28" s="33"/>
      <c r="M28" s="34"/>
      <c r="N28" s="31" t="e">
        <f>SUM(N24:N27)</f>
        <v>#DIV/0!</v>
      </c>
      <c r="O28" s="35" t="e">
        <f>SUM(O24:O27)</f>
        <v>#DIV/0!</v>
      </c>
    </row>
    <row r="29" spans="2:15" ht="15">
      <c r="B29" s="29"/>
      <c r="C29" s="36"/>
      <c r="D29" s="37"/>
      <c r="E29" s="37"/>
      <c r="F29" s="37"/>
      <c r="G29" s="37"/>
      <c r="H29" s="38"/>
      <c r="I29" s="38"/>
      <c r="J29" s="38"/>
      <c r="K29" s="3"/>
      <c r="L29" s="39"/>
      <c r="N29" s="40"/>
      <c r="O29" s="40"/>
    </row>
    <row r="30" spans="2:16" ht="15">
      <c r="B30" s="17">
        <v>4101</v>
      </c>
      <c r="C30" s="18">
        <f>+'[1]PSSA3_4101'!$F$3</f>
        <v>0</v>
      </c>
      <c r="D30" s="115">
        <f>+'[1]PSSA3_4101'!$D$7</f>
        <v>0</v>
      </c>
      <c r="E30" s="116"/>
      <c r="F30" s="117"/>
      <c r="G30" s="5"/>
      <c r="H30" s="19">
        <f>+'[1]PSSA3_4101'!$F$24</f>
        <v>0</v>
      </c>
      <c r="I30" s="19">
        <f>+'[1]PSSA3_4101'!$F$33+'[1]PSSA3_4101'!$F$47</f>
        <v>0</v>
      </c>
      <c r="J30" s="19">
        <f>+'[1]PSSA3_4101'!$F$62</f>
        <v>0</v>
      </c>
      <c r="K30" s="20"/>
      <c r="L30" s="21">
        <f>+J30*K30</f>
        <v>0</v>
      </c>
      <c r="M30" s="22" t="e">
        <f>IF(K$60&lt;50%,K30,50%/K$60*K30)</f>
        <v>#DIV/0!</v>
      </c>
      <c r="N30" s="19" t="e">
        <f>+M30*J30</f>
        <v>#DIV/0!</v>
      </c>
      <c r="O30" s="19" t="e">
        <f>+J30-N30</f>
        <v>#DIV/0!</v>
      </c>
      <c r="P30" s="44"/>
    </row>
    <row r="31" spans="2:15" ht="15">
      <c r="B31" s="17">
        <v>4102</v>
      </c>
      <c r="C31" s="18">
        <f>+'[1]PSSA3_4102'!$F$3</f>
        <v>0</v>
      </c>
      <c r="D31" s="115">
        <f>+'[1]PSSA3_4102'!$D$7</f>
        <v>0</v>
      </c>
      <c r="E31" s="116"/>
      <c r="F31" s="117"/>
      <c r="G31" s="5"/>
      <c r="H31" s="19">
        <f>+'[1]PSSA3_4102'!$F$24</f>
        <v>0</v>
      </c>
      <c r="I31" s="19">
        <f>+'[1]PSSA3_4102'!$F$33+'[1]PSSA3_4102'!$F$47</f>
        <v>0</v>
      </c>
      <c r="J31" s="19">
        <f>+'[1]PSSA3_4102'!$F$62</f>
        <v>0</v>
      </c>
      <c r="K31" s="20"/>
      <c r="L31" s="21">
        <f>+J31*K31</f>
        <v>0</v>
      </c>
      <c r="M31" s="22" t="e">
        <f>IF(K$60&lt;50%,K31,50%/K$60*K31)</f>
        <v>#DIV/0!</v>
      </c>
      <c r="N31" s="19" t="e">
        <f>+M31*J31</f>
        <v>#DIV/0!</v>
      </c>
      <c r="O31" s="19" t="e">
        <f>+J31-N31</f>
        <v>#DIV/0!</v>
      </c>
    </row>
    <row r="32" spans="2:15" ht="15">
      <c r="B32" s="17">
        <v>4103</v>
      </c>
      <c r="C32" s="18">
        <f>+'[1]PSSA3_4103'!$F$3</f>
        <v>0</v>
      </c>
      <c r="D32" s="115">
        <f>+'[1]PSSA3_4103'!$D$7</f>
        <v>0</v>
      </c>
      <c r="E32" s="116"/>
      <c r="F32" s="117"/>
      <c r="G32" s="5"/>
      <c r="H32" s="19">
        <f>+'[1]PSSA3_4103'!$F$24</f>
        <v>0</v>
      </c>
      <c r="I32" s="19">
        <f>+'[1]PSSA3_4103'!$F$33+'[1]PSSA3_4103'!$F$47</f>
        <v>0</v>
      </c>
      <c r="J32" s="19">
        <f>+'[1]PSSA3_4103'!$F$62</f>
        <v>0</v>
      </c>
      <c r="K32" s="20"/>
      <c r="L32" s="21">
        <f>+J32*K32</f>
        <v>0</v>
      </c>
      <c r="M32" s="22" t="e">
        <f>IF(K$60&lt;50%,K32,50%/K$60*K32)</f>
        <v>#DIV/0!</v>
      </c>
      <c r="N32" s="19" t="e">
        <f>+M32*J32</f>
        <v>#DIV/0!</v>
      </c>
      <c r="O32" s="19" t="e">
        <f>+J32-N32</f>
        <v>#DIV/0!</v>
      </c>
    </row>
    <row r="33" spans="2:15" ht="15.75" thickBot="1">
      <c r="B33" s="17">
        <v>4104</v>
      </c>
      <c r="C33" s="24">
        <f>+'[1]PSSA3_4104'!$F$3</f>
        <v>0</v>
      </c>
      <c r="D33" s="121">
        <f>+'[1]PSSA3_4104'!$D$7</f>
        <v>0</v>
      </c>
      <c r="E33" s="122"/>
      <c r="F33" s="123"/>
      <c r="G33" s="8"/>
      <c r="H33" s="19">
        <f>+'[1]PSSA3_4104'!$F$24</f>
        <v>0</v>
      </c>
      <c r="I33" s="19">
        <f>+'[1]PSSA3_4104'!$F$33+'[1]PSSA3_4104'!$F$47</f>
        <v>0</v>
      </c>
      <c r="J33" s="19">
        <f>+'[1]PSSA3_4104'!$F$62</f>
        <v>0</v>
      </c>
      <c r="K33" s="25"/>
      <c r="L33" s="21">
        <f>+J33*K33</f>
        <v>0</v>
      </c>
      <c r="M33" s="22" t="e">
        <f>IF(K$60&lt;50%,K33,50%/K$60*K33)</f>
        <v>#DIV/0!</v>
      </c>
      <c r="N33" s="19" t="e">
        <f>+M33*J33</f>
        <v>#DIV/0!</v>
      </c>
      <c r="O33" s="19" t="e">
        <f>+J33-N33</f>
        <v>#DIV/0!</v>
      </c>
    </row>
    <row r="34" spans="2:15" s="9" customFormat="1" ht="30" customHeight="1" thickBot="1">
      <c r="B34" s="42"/>
      <c r="C34" s="43">
        <v>4000</v>
      </c>
      <c r="D34" s="124"/>
      <c r="E34" s="125"/>
      <c r="F34" s="125"/>
      <c r="G34" s="126"/>
      <c r="H34" s="31">
        <f>SUM(H30:H33)</f>
        <v>0</v>
      </c>
      <c r="I34" s="31">
        <f>SUM(I30:I33)</f>
        <v>0</v>
      </c>
      <c r="J34" s="31">
        <f>SUM(J30:J33)</f>
        <v>0</v>
      </c>
      <c r="K34" s="32"/>
      <c r="L34" s="33"/>
      <c r="M34" s="34"/>
      <c r="N34" s="31" t="e">
        <f>SUM(N30:N33)</f>
        <v>#DIV/0!</v>
      </c>
      <c r="O34" s="35" t="e">
        <f>SUM(O30:O33)</f>
        <v>#DIV/0!</v>
      </c>
    </row>
    <row r="35" spans="2:15" ht="15">
      <c r="B35" s="42"/>
      <c r="C35" s="45"/>
      <c r="D35" s="37"/>
      <c r="E35" s="37"/>
      <c r="F35" s="37"/>
      <c r="G35" s="37"/>
      <c r="H35" s="38"/>
      <c r="I35" s="38"/>
      <c r="J35" s="38"/>
      <c r="K35" s="3"/>
      <c r="L35" s="39"/>
      <c r="N35" s="40"/>
      <c r="O35" s="40"/>
    </row>
    <row r="36" spans="2:15" ht="15">
      <c r="B36" s="17">
        <v>5101</v>
      </c>
      <c r="C36" s="18">
        <f>+'[1]PSSA3_5101'!$F$3</f>
        <v>0</v>
      </c>
      <c r="D36" s="115">
        <f>+'[1]PSSA3_5101'!$D$7</f>
        <v>0</v>
      </c>
      <c r="E36" s="116"/>
      <c r="F36" s="117"/>
      <c r="G36" s="5"/>
      <c r="H36" s="19">
        <f>+'[1]PSSA3_5101'!$F$24</f>
        <v>0</v>
      </c>
      <c r="I36" s="19">
        <f>+'[1]PSSA3_5101'!$F$33+'[1]PSSA3_5101'!$F$47</f>
        <v>0</v>
      </c>
      <c r="J36" s="19">
        <f>+'[1]PSSA3_5101'!$F$62</f>
        <v>0</v>
      </c>
      <c r="K36" s="20"/>
      <c r="L36" s="21">
        <f>+J36*K36</f>
        <v>0</v>
      </c>
      <c r="M36" s="22" t="e">
        <f>IF(K$60&lt;50%,K36,50%/K$60*K36)</f>
        <v>#DIV/0!</v>
      </c>
      <c r="N36" s="19" t="e">
        <f>+M36*J36</f>
        <v>#DIV/0!</v>
      </c>
      <c r="O36" s="19" t="e">
        <f>+J36-N36</f>
        <v>#DIV/0!</v>
      </c>
    </row>
    <row r="37" spans="2:15" ht="15">
      <c r="B37" s="17">
        <v>5102</v>
      </c>
      <c r="C37" s="18">
        <f>+'[1]PSSA3_5102'!$F$3</f>
        <v>0</v>
      </c>
      <c r="D37" s="115">
        <f>+'[1]PSSA3_5102'!$D$7</f>
        <v>0</v>
      </c>
      <c r="E37" s="116"/>
      <c r="F37" s="117"/>
      <c r="G37" s="5"/>
      <c r="H37" s="19">
        <f>+'[1]PSSA3_5102'!$F$24</f>
        <v>0</v>
      </c>
      <c r="I37" s="19">
        <f>+'[1]PSSA3_5102'!$F$33+'[1]PSSA3_5102'!$F$47</f>
        <v>0</v>
      </c>
      <c r="J37" s="19">
        <f>+'[1]PSSA3_5102'!$F$62</f>
        <v>0</v>
      </c>
      <c r="K37" s="20"/>
      <c r="L37" s="21">
        <f>+J37*K37</f>
        <v>0</v>
      </c>
      <c r="M37" s="22" t="e">
        <f>IF(K$60&lt;50%,K37,50%/K$60*K37)</f>
        <v>#DIV/0!</v>
      </c>
      <c r="N37" s="19" t="e">
        <f>+M37*J37</f>
        <v>#DIV/0!</v>
      </c>
      <c r="O37" s="19" t="e">
        <f>+J37-N37</f>
        <v>#DIV/0!</v>
      </c>
    </row>
    <row r="38" spans="2:15" ht="15">
      <c r="B38" s="17">
        <v>5103</v>
      </c>
      <c r="C38" s="18">
        <f>+'[1]PSSA3_5103'!$F$3</f>
        <v>0</v>
      </c>
      <c r="D38" s="115">
        <f>+'[1]PSSA3_5103'!$D$7</f>
        <v>0</v>
      </c>
      <c r="E38" s="116"/>
      <c r="F38" s="117"/>
      <c r="G38" s="5"/>
      <c r="H38" s="19">
        <f>+'[1]PSSA3_5103'!$F$24</f>
        <v>0</v>
      </c>
      <c r="I38" s="19">
        <f>+'[1]PSSA3_5103'!$F$33+'[1]PSSA3_5103'!$F$47</f>
        <v>0</v>
      </c>
      <c r="J38" s="19">
        <f>+'[1]PSSA3_5103'!$F$62</f>
        <v>0</v>
      </c>
      <c r="K38" s="20"/>
      <c r="L38" s="21">
        <f>+J38*K38</f>
        <v>0</v>
      </c>
      <c r="M38" s="22" t="e">
        <f>IF(K$60&lt;50%,K38,50%/K$60*K38)</f>
        <v>#DIV/0!</v>
      </c>
      <c r="N38" s="19" t="e">
        <f>+M38*J38</f>
        <v>#DIV/0!</v>
      </c>
      <c r="O38" s="19" t="e">
        <f>+J38-N38</f>
        <v>#DIV/0!</v>
      </c>
    </row>
    <row r="39" spans="2:15" ht="15.75" thickBot="1">
      <c r="B39" s="17">
        <v>5104</v>
      </c>
      <c r="C39" s="24">
        <f>+'[1]PSSA3_5104'!$F$3</f>
        <v>0</v>
      </c>
      <c r="D39" s="121">
        <f>+'[1]PSSA3_5104'!$D$7</f>
        <v>0</v>
      </c>
      <c r="E39" s="122"/>
      <c r="F39" s="123"/>
      <c r="G39" s="8"/>
      <c r="H39" s="19">
        <f>+'[1]PSSA3_5104'!$F$24</f>
        <v>0</v>
      </c>
      <c r="I39" s="19">
        <f>+'[1]PSSA3_5104'!$F$33+'[1]PSSA3_5104'!$F$47</f>
        <v>0</v>
      </c>
      <c r="J39" s="19">
        <f>+'[1]PSSA3_5104'!$F$62</f>
        <v>0</v>
      </c>
      <c r="K39" s="25"/>
      <c r="L39" s="21">
        <f>+J39*K39</f>
        <v>0</v>
      </c>
      <c r="M39" s="22" t="e">
        <f>IF(K$60&lt;50%,K39,50%/K$60*K39)</f>
        <v>#DIV/0!</v>
      </c>
      <c r="N39" s="19" t="e">
        <f>+M39*J39</f>
        <v>#DIV/0!</v>
      </c>
      <c r="O39" s="19" t="e">
        <f>+J39-N39</f>
        <v>#DIV/0!</v>
      </c>
    </row>
    <row r="40" spans="2:15" s="9" customFormat="1" ht="30" customHeight="1" thickBot="1">
      <c r="B40" s="42"/>
      <c r="C40" s="43">
        <v>5000</v>
      </c>
      <c r="D40" s="124"/>
      <c r="E40" s="125"/>
      <c r="F40" s="125"/>
      <c r="G40" s="126"/>
      <c r="H40" s="31">
        <f>SUM(H36:H39)</f>
        <v>0</v>
      </c>
      <c r="I40" s="31">
        <f>SUM(I36:I39)</f>
        <v>0</v>
      </c>
      <c r="J40" s="31">
        <f>SUM(J36:J39)</f>
        <v>0</v>
      </c>
      <c r="K40" s="32"/>
      <c r="L40" s="33"/>
      <c r="M40" s="34"/>
      <c r="N40" s="31" t="e">
        <f>SUM(N36:N39)</f>
        <v>#DIV/0!</v>
      </c>
      <c r="O40" s="35" t="e">
        <f>SUM(O36:O39)</f>
        <v>#DIV/0!</v>
      </c>
    </row>
    <row r="41" spans="2:15" ht="15">
      <c r="B41" s="42"/>
      <c r="C41" s="45"/>
      <c r="D41" s="37"/>
      <c r="E41" s="37"/>
      <c r="F41" s="37"/>
      <c r="G41" s="37"/>
      <c r="H41" s="38"/>
      <c r="I41" s="38"/>
      <c r="J41" s="38"/>
      <c r="K41" s="3"/>
      <c r="L41" s="39"/>
      <c r="N41" s="40"/>
      <c r="O41" s="40"/>
    </row>
    <row r="42" spans="2:15" ht="15">
      <c r="B42" s="17">
        <v>6101</v>
      </c>
      <c r="C42" s="18">
        <f>+'[1]PSSA3_6101'!$F$3</f>
        <v>0</v>
      </c>
      <c r="D42" s="115">
        <f>+'[1]PSSA3_6101'!$D$7</f>
        <v>0</v>
      </c>
      <c r="E42" s="116"/>
      <c r="F42" s="117"/>
      <c r="G42" s="5"/>
      <c r="H42" s="19">
        <f>+'[1]PSSA3_6101'!$F$24</f>
        <v>0</v>
      </c>
      <c r="I42" s="19">
        <f>+'[1]PSSA3_6101'!$F$33+'[1]PSSA3_6101'!$F$47</f>
        <v>0</v>
      </c>
      <c r="J42" s="19">
        <f>+'[1]PSSA3_6101'!$F$62</f>
        <v>0</v>
      </c>
      <c r="K42" s="20"/>
      <c r="L42" s="21">
        <f>+J42*K42</f>
        <v>0</v>
      </c>
      <c r="M42" s="22" t="e">
        <f>IF(K$60&lt;50%,K42,50%/K$60*K42)</f>
        <v>#DIV/0!</v>
      </c>
      <c r="N42" s="19" t="e">
        <f>+M42*J42</f>
        <v>#DIV/0!</v>
      </c>
      <c r="O42" s="19" t="e">
        <f>+J42-N42</f>
        <v>#DIV/0!</v>
      </c>
    </row>
    <row r="43" spans="2:15" ht="15">
      <c r="B43" s="17">
        <v>6102</v>
      </c>
      <c r="C43" s="18">
        <f>+'[1]PSSA3_6102'!$F$3</f>
        <v>0</v>
      </c>
      <c r="D43" s="115">
        <f>+'[1]PSSA3_6102'!$D$7</f>
        <v>0</v>
      </c>
      <c r="E43" s="116"/>
      <c r="F43" s="117"/>
      <c r="G43" s="5"/>
      <c r="H43" s="19">
        <f>+'[1]PSSA3_6102'!$F$24</f>
        <v>0</v>
      </c>
      <c r="I43" s="19">
        <f>+'[1]PSSA3_6102'!$F$33+'[1]PSSA3_6102'!$F$47</f>
        <v>0</v>
      </c>
      <c r="J43" s="19">
        <f>+'[1]PSSA3_6102'!$F$62</f>
        <v>0</v>
      </c>
      <c r="K43" s="20"/>
      <c r="L43" s="21">
        <f>+J43*K43</f>
        <v>0</v>
      </c>
      <c r="M43" s="22" t="e">
        <f>IF(K$60&lt;50%,K43,50%/K$60*K43)</f>
        <v>#DIV/0!</v>
      </c>
      <c r="N43" s="19" t="e">
        <f>+M43*J43</f>
        <v>#DIV/0!</v>
      </c>
      <c r="O43" s="19" t="e">
        <f>+J43-N43</f>
        <v>#DIV/0!</v>
      </c>
    </row>
    <row r="44" spans="2:15" ht="15">
      <c r="B44" s="17">
        <v>6103</v>
      </c>
      <c r="C44" s="18">
        <f>+'[1]PSSA3_6103'!$F$3</f>
        <v>0</v>
      </c>
      <c r="D44" s="115">
        <f>+'[1]PSSA3_6103'!$D$7</f>
        <v>0</v>
      </c>
      <c r="E44" s="116"/>
      <c r="F44" s="117"/>
      <c r="G44" s="5"/>
      <c r="H44" s="19">
        <f>+'[1]PSSA3_6103'!$F$24</f>
        <v>0</v>
      </c>
      <c r="I44" s="19">
        <f>+'[1]PSSA3_6103'!$F$33+'[1]PSSA3_6103'!$F$47</f>
        <v>0</v>
      </c>
      <c r="J44" s="19">
        <f>+'[1]PSSA3_6103'!$F$62</f>
        <v>0</v>
      </c>
      <c r="K44" s="20"/>
      <c r="L44" s="21">
        <f>+J44*K44</f>
        <v>0</v>
      </c>
      <c r="M44" s="22" t="e">
        <f>IF(K$60&lt;50%,K44,50%/K$60*K44)</f>
        <v>#DIV/0!</v>
      </c>
      <c r="N44" s="19" t="e">
        <f>+M44*J44</f>
        <v>#DIV/0!</v>
      </c>
      <c r="O44" s="19" t="e">
        <f>+J44-N44</f>
        <v>#DIV/0!</v>
      </c>
    </row>
    <row r="45" spans="2:15" ht="15.75" thickBot="1">
      <c r="B45" s="17">
        <v>6104</v>
      </c>
      <c r="C45" s="24">
        <f>+'[1]PSSA3_6104'!$F$3</f>
        <v>0</v>
      </c>
      <c r="D45" s="121">
        <f>+'[1]PSSA3_6104'!$D$7</f>
        <v>0</v>
      </c>
      <c r="E45" s="122"/>
      <c r="F45" s="123"/>
      <c r="G45" s="8"/>
      <c r="H45" s="19">
        <f>+'[1]PSSA3_6104'!$F$24</f>
        <v>0</v>
      </c>
      <c r="I45" s="19">
        <f>+'[1]PSSA3_6104'!$F$33+'[1]PSSA3_6104'!$F$47</f>
        <v>0</v>
      </c>
      <c r="J45" s="19">
        <f>+'[1]PSSA3_6104'!$F$62</f>
        <v>0</v>
      </c>
      <c r="K45" s="25"/>
      <c r="L45" s="21">
        <f>+J45*K45</f>
        <v>0</v>
      </c>
      <c r="M45" s="22" t="e">
        <f>IF(K$60&lt;50%,K45,50%/K$60*K45)</f>
        <v>#DIV/0!</v>
      </c>
      <c r="N45" s="19" t="e">
        <f>+M45*J45</f>
        <v>#DIV/0!</v>
      </c>
      <c r="O45" s="19" t="e">
        <f>+J45-N45</f>
        <v>#DIV/0!</v>
      </c>
    </row>
    <row r="46" spans="2:15" s="9" customFormat="1" ht="30" customHeight="1" thickBot="1">
      <c r="B46" s="42"/>
      <c r="C46" s="43">
        <v>6000</v>
      </c>
      <c r="D46" s="124"/>
      <c r="E46" s="125"/>
      <c r="F46" s="125"/>
      <c r="G46" s="126"/>
      <c r="H46" s="31">
        <f>SUM(H42:H45)</f>
        <v>0</v>
      </c>
      <c r="I46" s="31">
        <f>SUM(I42:I45)</f>
        <v>0</v>
      </c>
      <c r="J46" s="31">
        <f>SUM(J42:J45)</f>
        <v>0</v>
      </c>
      <c r="K46" s="32"/>
      <c r="L46" s="33"/>
      <c r="M46" s="34"/>
      <c r="N46" s="31" t="e">
        <f>SUM(N42:N45)</f>
        <v>#DIV/0!</v>
      </c>
      <c r="O46" s="35" t="e">
        <f>SUM(O42:O45)</f>
        <v>#DIV/0!</v>
      </c>
    </row>
    <row r="47" spans="2:15" ht="15">
      <c r="B47" s="42"/>
      <c r="C47" s="45"/>
      <c r="D47" s="37"/>
      <c r="E47" s="37"/>
      <c r="F47" s="37"/>
      <c r="G47" s="46"/>
      <c r="H47" s="3"/>
      <c r="I47" s="3"/>
      <c r="J47" s="3"/>
      <c r="K47" s="3"/>
      <c r="L47" s="47"/>
      <c r="N47" s="48"/>
      <c r="O47" s="48"/>
    </row>
    <row r="48" spans="2:15" ht="15">
      <c r="B48" s="17">
        <v>7101</v>
      </c>
      <c r="C48" s="18">
        <f>+'[1]PSSA3_7101'!$F$3</f>
        <v>0</v>
      </c>
      <c r="D48" s="115">
        <f>+'[1]PSSA3_7101'!$D$7</f>
        <v>0</v>
      </c>
      <c r="E48" s="116"/>
      <c r="F48" s="117"/>
      <c r="G48" s="5"/>
      <c r="H48" s="19">
        <f>+'[1]PSSA3_7101'!$F$24</f>
        <v>0</v>
      </c>
      <c r="I48" s="19">
        <f>+'[1]PSSA3_7101'!$F$33+'[1]PSSA3_7101'!$F$47</f>
        <v>0</v>
      </c>
      <c r="J48" s="19">
        <f>+'[1]PSSA3_7101'!$F$62</f>
        <v>0</v>
      </c>
      <c r="K48" s="20"/>
      <c r="L48" s="21">
        <f>+J48*K48</f>
        <v>0</v>
      </c>
      <c r="M48" s="22" t="e">
        <f>IF(K$60&lt;50%,K48,50%/K$60*K48)</f>
        <v>#DIV/0!</v>
      </c>
      <c r="N48" s="19" t="e">
        <f>+M48*J48</f>
        <v>#DIV/0!</v>
      </c>
      <c r="O48" s="19" t="e">
        <f>+J48-N48</f>
        <v>#DIV/0!</v>
      </c>
    </row>
    <row r="49" spans="2:15" ht="15">
      <c r="B49" s="17">
        <v>7102</v>
      </c>
      <c r="C49" s="18">
        <f>+'[1]PSSA3_7102'!$F$3</f>
        <v>0</v>
      </c>
      <c r="D49" s="115">
        <f>+'[1]PSSA3_7102'!$D$7</f>
        <v>0</v>
      </c>
      <c r="E49" s="116"/>
      <c r="F49" s="117"/>
      <c r="G49" s="5"/>
      <c r="H49" s="19">
        <f>+'[1]PSSA3_7102'!$F$24</f>
        <v>0</v>
      </c>
      <c r="I49" s="19">
        <f>+'[1]PSSA3_7102'!$F$33+'[1]PSSA3_7102'!$F$47</f>
        <v>0</v>
      </c>
      <c r="J49" s="19">
        <f>+'[1]PSSA3_7102'!$F$62</f>
        <v>0</v>
      </c>
      <c r="K49" s="20"/>
      <c r="L49" s="21">
        <f>+J49*K49</f>
        <v>0</v>
      </c>
      <c r="M49" s="22" t="e">
        <f>IF(K$60&lt;50%,K49,50%/K$60*K49)</f>
        <v>#DIV/0!</v>
      </c>
      <c r="N49" s="19" t="e">
        <f>+M49*J49</f>
        <v>#DIV/0!</v>
      </c>
      <c r="O49" s="19" t="e">
        <f>+J49-N49</f>
        <v>#DIV/0!</v>
      </c>
    </row>
    <row r="50" spans="2:15" ht="15">
      <c r="B50" s="17">
        <v>7103</v>
      </c>
      <c r="C50" s="18">
        <f>+'[1]PSSA3_7103'!$F$3</f>
        <v>0</v>
      </c>
      <c r="D50" s="115">
        <f>+'[1]PSSA3_7103'!$D$7</f>
        <v>0</v>
      </c>
      <c r="E50" s="116"/>
      <c r="F50" s="117"/>
      <c r="G50" s="5"/>
      <c r="H50" s="19">
        <f>+'[1]PSSA3_7103'!$F$24</f>
        <v>0</v>
      </c>
      <c r="I50" s="19">
        <f>+'[1]PSSA3_7103'!$F$33+'[1]PSSA3_7103'!$F$47</f>
        <v>0</v>
      </c>
      <c r="J50" s="19">
        <f>+'[1]PSSA3_7103'!$F$62</f>
        <v>0</v>
      </c>
      <c r="K50" s="20"/>
      <c r="L50" s="21">
        <f>+J50*K50</f>
        <v>0</v>
      </c>
      <c r="M50" s="22" t="e">
        <f>IF(K$60&lt;50%,K50,50%/K$60*K50)</f>
        <v>#DIV/0!</v>
      </c>
      <c r="N50" s="19" t="e">
        <f>+M50*J50</f>
        <v>#DIV/0!</v>
      </c>
      <c r="O50" s="19" t="e">
        <f>+J50-N50</f>
        <v>#DIV/0!</v>
      </c>
    </row>
    <row r="51" spans="2:15" ht="15.75" thickBot="1">
      <c r="B51" s="17">
        <v>7104</v>
      </c>
      <c r="C51" s="24">
        <f>+'[1]PSSA3_7104'!$F$3</f>
        <v>0</v>
      </c>
      <c r="D51" s="121">
        <f>+'[1]PSSA3_7104'!$D$7</f>
        <v>0</v>
      </c>
      <c r="E51" s="122"/>
      <c r="F51" s="123"/>
      <c r="G51" s="8"/>
      <c r="H51" s="19">
        <f>+'[1]PSSA3_7104'!$F$24</f>
        <v>0</v>
      </c>
      <c r="I51" s="19">
        <f>+'[1]PSSA3_7104'!$F$33+'[1]PSSA3_7104'!$F$47</f>
        <v>0</v>
      </c>
      <c r="J51" s="19">
        <f>+'[1]PSSA3_7104'!$F$62</f>
        <v>0</v>
      </c>
      <c r="K51" s="25"/>
      <c r="L51" s="21">
        <f>+J51*K51</f>
        <v>0</v>
      </c>
      <c r="M51" s="22" t="e">
        <f>IF(K$60&lt;50%,K51,50%/K$60*K51)</f>
        <v>#DIV/0!</v>
      </c>
      <c r="N51" s="19" t="e">
        <f>+M51*J51</f>
        <v>#DIV/0!</v>
      </c>
      <c r="O51" s="19" t="e">
        <f>+J51-N51</f>
        <v>#DIV/0!</v>
      </c>
    </row>
    <row r="52" spans="2:15" s="9" customFormat="1" ht="30" customHeight="1" thickBot="1">
      <c r="B52" s="42"/>
      <c r="C52" s="43">
        <v>7000</v>
      </c>
      <c r="D52" s="124"/>
      <c r="E52" s="125"/>
      <c r="F52" s="125"/>
      <c r="G52" s="126"/>
      <c r="H52" s="31">
        <f>SUM(H48:H51)</f>
        <v>0</v>
      </c>
      <c r="I52" s="31">
        <f>SUM(I48:I51)</f>
        <v>0</v>
      </c>
      <c r="J52" s="31">
        <f>SUM(J48:J51)</f>
        <v>0</v>
      </c>
      <c r="K52" s="32"/>
      <c r="L52" s="33">
        <f>SUM(L48:L51)</f>
        <v>0</v>
      </c>
      <c r="M52" s="34"/>
      <c r="N52" s="31" t="e">
        <f>SUM(N48:N51)</f>
        <v>#DIV/0!</v>
      </c>
      <c r="O52" s="35" t="e">
        <f>SUM(O48:O51)</f>
        <v>#DIV/0!</v>
      </c>
    </row>
    <row r="53" spans="2:15" ht="15">
      <c r="B53" s="42"/>
      <c r="C53" s="45"/>
      <c r="D53" s="37"/>
      <c r="E53" s="37"/>
      <c r="F53" s="37"/>
      <c r="G53" s="37"/>
      <c r="H53" s="38"/>
      <c r="I53" s="38"/>
      <c r="J53" s="38"/>
      <c r="K53" s="3"/>
      <c r="L53" s="39"/>
      <c r="N53" s="40"/>
      <c r="O53" s="40"/>
    </row>
    <row r="54" spans="2:15" ht="15">
      <c r="B54" s="17">
        <v>8101</v>
      </c>
      <c r="C54" s="18">
        <f>+'[1]PSSA3_8101'!$F$3</f>
        <v>0</v>
      </c>
      <c r="D54" s="115">
        <f>+'[1]PSSA3_8101'!$D$7</f>
        <v>0</v>
      </c>
      <c r="E54" s="116"/>
      <c r="F54" s="117"/>
      <c r="G54" s="5"/>
      <c r="H54" s="19">
        <f>+'[1]PSSA3_8101'!$F$24</f>
        <v>0</v>
      </c>
      <c r="I54" s="19">
        <f>+'[1]PSSA3_8101'!$F$33+'[1]PSSA3_8101'!$F$47</f>
        <v>0</v>
      </c>
      <c r="J54" s="19">
        <f>+'[1]PSSA3_8101'!$F$62</f>
        <v>0</v>
      </c>
      <c r="K54" s="20"/>
      <c r="L54" s="21">
        <f>+J54*K54</f>
        <v>0</v>
      </c>
      <c r="M54" s="22" t="e">
        <f>IF(K$60&lt;50%,K54,50%/K$60*K54)</f>
        <v>#DIV/0!</v>
      </c>
      <c r="N54" s="19" t="e">
        <f>+M54*J54</f>
        <v>#DIV/0!</v>
      </c>
      <c r="O54" s="19" t="e">
        <f>+J54-N54</f>
        <v>#DIV/0!</v>
      </c>
    </row>
    <row r="55" spans="2:15" ht="15">
      <c r="B55" s="17">
        <v>8102</v>
      </c>
      <c r="C55" s="18">
        <f>+'[1]PSSA3_8102'!$F$3</f>
        <v>0</v>
      </c>
      <c r="D55" s="115">
        <f>+'[1]PSSA3_8102'!$D$7</f>
        <v>0</v>
      </c>
      <c r="E55" s="116"/>
      <c r="F55" s="117"/>
      <c r="G55" s="5"/>
      <c r="H55" s="19">
        <f>+'[1]PSSA3_8102'!$F$24</f>
        <v>0</v>
      </c>
      <c r="I55" s="19">
        <f>+'[1]PSSA3_8102'!$F$33+'[1]PSSA3_8102'!$F$47</f>
        <v>0</v>
      </c>
      <c r="J55" s="19">
        <f>+'[1]PSSA3_8102'!$F$62</f>
        <v>0</v>
      </c>
      <c r="K55" s="20"/>
      <c r="L55" s="21">
        <f>+J55*K55</f>
        <v>0</v>
      </c>
      <c r="M55" s="22" t="e">
        <f>IF(K$60&lt;50%,K55,50%/K$60*K55)</f>
        <v>#DIV/0!</v>
      </c>
      <c r="N55" s="19" t="e">
        <f>+M55*J55</f>
        <v>#DIV/0!</v>
      </c>
      <c r="O55" s="19" t="e">
        <f>+J55-N55</f>
        <v>#DIV/0!</v>
      </c>
    </row>
    <row r="56" spans="2:15" ht="15">
      <c r="B56" s="17">
        <v>8103</v>
      </c>
      <c r="C56" s="18">
        <f>+'[1]PSSA3_8103'!$F$3</f>
        <v>0</v>
      </c>
      <c r="D56" s="115">
        <f>+'[1]PSSA3_8103'!$D$7</f>
        <v>0</v>
      </c>
      <c r="E56" s="116"/>
      <c r="F56" s="117"/>
      <c r="G56" s="5"/>
      <c r="H56" s="19">
        <f>+'[1]PSSA3_8103'!$F$24</f>
        <v>0</v>
      </c>
      <c r="I56" s="19">
        <f>+'[1]PSSA3_8103'!$F$33+'[1]PSSA3_8103'!$F$47</f>
        <v>0</v>
      </c>
      <c r="J56" s="19">
        <f>+'[1]PSSA3_8103'!$F$62</f>
        <v>0</v>
      </c>
      <c r="K56" s="20"/>
      <c r="L56" s="21">
        <f>+J56*K56</f>
        <v>0</v>
      </c>
      <c r="M56" s="22" t="e">
        <f>IF(K$60&lt;50%,K56,50%/K$60*K56)</f>
        <v>#DIV/0!</v>
      </c>
      <c r="N56" s="19" t="e">
        <f>+M56*J56</f>
        <v>#DIV/0!</v>
      </c>
      <c r="O56" s="19" t="e">
        <f>+J56-N56</f>
        <v>#DIV/0!</v>
      </c>
    </row>
    <row r="57" spans="2:15" ht="15.75" thickBot="1">
      <c r="B57" s="49">
        <v>8104</v>
      </c>
      <c r="C57" s="50">
        <f>+'[1]PSSA3_8104'!$F$3</f>
        <v>0</v>
      </c>
      <c r="D57" s="118">
        <f>+'[1]PSSA3_8104'!$D$7</f>
        <v>0</v>
      </c>
      <c r="E57" s="119"/>
      <c r="F57" s="120"/>
      <c r="G57" s="51"/>
      <c r="H57" s="52">
        <f>+'[1]PSSA3_8104'!$F$24</f>
        <v>0</v>
      </c>
      <c r="I57" s="52">
        <f>+'[1]PSSA3_8104'!$F$33+'[1]PSSA3_8104'!$F$47</f>
        <v>0</v>
      </c>
      <c r="J57" s="52">
        <f>+'[1]PSSA3_8104'!$F$62</f>
        <v>0</v>
      </c>
      <c r="K57" s="53"/>
      <c r="L57" s="54">
        <f>+J57*K57</f>
        <v>0</v>
      </c>
      <c r="M57" s="22" t="e">
        <f>IF(K$60&lt;50%,K57,50%/K$60*K57)</f>
        <v>#DIV/0!</v>
      </c>
      <c r="N57" s="19" t="e">
        <f>+M57*J57</f>
        <v>#DIV/0!</v>
      </c>
      <c r="O57" s="19" t="e">
        <f>+J57-N57</f>
        <v>#DIV/0!</v>
      </c>
    </row>
    <row r="58" spans="2:15" s="9" customFormat="1" ht="30" customHeight="1" thickBot="1">
      <c r="B58" s="55"/>
      <c r="C58" s="43">
        <v>8000</v>
      </c>
      <c r="D58" s="124"/>
      <c r="E58" s="125"/>
      <c r="F58" s="125"/>
      <c r="G58" s="126"/>
      <c r="H58" s="31">
        <f>SUM(H54:H57)</f>
        <v>0</v>
      </c>
      <c r="I58" s="31">
        <f>SUM(I54:I57)</f>
        <v>0</v>
      </c>
      <c r="J58" s="31">
        <f>SUM(J54:J57)</f>
        <v>0</v>
      </c>
      <c r="K58" s="32"/>
      <c r="L58" s="33"/>
      <c r="M58" s="34"/>
      <c r="N58" s="31" t="e">
        <f>SUM(N54:N57)</f>
        <v>#DIV/0!</v>
      </c>
      <c r="O58" s="35" t="e">
        <f>SUM(O54:O57)</f>
        <v>#DIV/0!</v>
      </c>
    </row>
    <row r="59" spans="3:15" ht="15.75" thickBot="1">
      <c r="C59" s="56"/>
      <c r="D59" s="57"/>
      <c r="E59" s="57"/>
      <c r="F59" s="57"/>
      <c r="L59" s="48"/>
      <c r="N59" s="48"/>
      <c r="O59" s="48"/>
    </row>
    <row r="60" spans="3:15" s="58" customFormat="1" ht="21" customHeight="1" thickBot="1">
      <c r="C60" s="59"/>
      <c r="D60" s="113" t="s">
        <v>14</v>
      </c>
      <c r="E60" s="114"/>
      <c r="F60" s="60"/>
      <c r="G60" s="61"/>
      <c r="H60" s="62">
        <f>+H16+H22+H28+H34+H40+H46+H52+H58</f>
        <v>0</v>
      </c>
      <c r="I60" s="62">
        <f>+I16+I22+I28+I34+I40+I46+I52+I58</f>
        <v>0</v>
      </c>
      <c r="J60" s="63">
        <f>+J16+J22+J28+J34+J40+J46+J52+J58</f>
        <v>0</v>
      </c>
      <c r="K60" s="64" t="e">
        <f>+L60/J60</f>
        <v>#DIV/0!</v>
      </c>
      <c r="L60" s="62">
        <f>SUM(L12:L59)</f>
        <v>0</v>
      </c>
      <c r="M60" s="64" t="e">
        <f>+N60/J60</f>
        <v>#DIV/0!</v>
      </c>
      <c r="N60" s="62" t="e">
        <f>+N16+N22+N28+N34+N40+N46+N52+N58</f>
        <v>#DIV/0!</v>
      </c>
      <c r="O60" s="65" t="e">
        <f>+O16+O22+O28+O34+O40+O46+O52+O58</f>
        <v>#DIV/0!</v>
      </c>
    </row>
    <row r="61" spans="3:15" ht="15">
      <c r="C61" s="56"/>
      <c r="D61" s="57"/>
      <c r="E61" s="57"/>
      <c r="F61" s="57"/>
      <c r="L61" s="48"/>
      <c r="N61" s="48"/>
      <c r="O61" s="48"/>
    </row>
    <row r="62" spans="3:15" ht="15">
      <c r="C62" s="56"/>
      <c r="D62" s="57"/>
      <c r="E62" s="57"/>
      <c r="F62" s="57"/>
      <c r="L62" s="48"/>
      <c r="N62" s="48"/>
      <c r="O62" s="48"/>
    </row>
    <row r="63" spans="3:15" ht="15">
      <c r="C63" s="56"/>
      <c r="D63" s="57"/>
      <c r="E63" s="57"/>
      <c r="F63" s="57"/>
      <c r="L63" s="48"/>
      <c r="N63" s="48"/>
      <c r="O63" s="48"/>
    </row>
    <row r="64" spans="3:15" ht="15">
      <c r="C64" s="56"/>
      <c r="D64" s="57"/>
      <c r="E64" s="57"/>
      <c r="F64" s="57"/>
      <c r="L64" s="48"/>
      <c r="N64" s="48"/>
      <c r="O64" s="48"/>
    </row>
    <row r="65" spans="3:15" ht="15">
      <c r="C65" s="66"/>
      <c r="D65" s="57"/>
      <c r="E65" s="57"/>
      <c r="F65" s="57"/>
      <c r="L65" s="48"/>
      <c r="N65" s="48"/>
      <c r="O65" s="48"/>
    </row>
    <row r="66" spans="3:15" ht="15">
      <c r="C66" s="56"/>
      <c r="D66" s="57"/>
      <c r="E66" s="57"/>
      <c r="F66" s="57"/>
      <c r="L66" s="48"/>
      <c r="N66" s="48"/>
      <c r="O66" s="48"/>
    </row>
    <row r="67" spans="3:15" ht="15">
      <c r="C67" s="56"/>
      <c r="D67" s="57"/>
      <c r="E67" s="57"/>
      <c r="F67" s="57"/>
      <c r="L67" s="48"/>
      <c r="N67" s="48"/>
      <c r="O67" s="48"/>
    </row>
    <row r="68" spans="3:15" ht="15">
      <c r="C68" s="56"/>
      <c r="D68" s="57"/>
      <c r="E68" s="57"/>
      <c r="F68" s="57"/>
      <c r="L68" s="48"/>
      <c r="N68" s="48"/>
      <c r="O68" s="48"/>
    </row>
    <row r="69" spans="3:15" ht="15">
      <c r="C69" s="56"/>
      <c r="D69" s="57"/>
      <c r="E69" s="57"/>
      <c r="F69" s="57"/>
      <c r="L69" s="48"/>
      <c r="N69" s="48"/>
      <c r="O69" s="48"/>
    </row>
    <row r="70" spans="3:15" ht="15">
      <c r="C70" s="56"/>
      <c r="D70" s="57"/>
      <c r="E70" s="57"/>
      <c r="F70" s="57"/>
      <c r="L70" s="48"/>
      <c r="O70" s="48"/>
    </row>
    <row r="71" spans="3:15" ht="15">
      <c r="C71" s="56"/>
      <c r="D71" s="57"/>
      <c r="E71" s="57"/>
      <c r="F71" s="57"/>
      <c r="L71" s="48"/>
      <c r="O71" s="48"/>
    </row>
    <row r="72" spans="3:6" ht="15">
      <c r="C72" s="56"/>
      <c r="D72" s="57"/>
      <c r="E72" s="57"/>
      <c r="F72" s="57"/>
    </row>
    <row r="73" spans="3:6" ht="15">
      <c r="C73" s="56"/>
      <c r="D73" s="57"/>
      <c r="E73" s="57"/>
      <c r="F73" s="57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ht="15">
      <c r="C131" s="56"/>
    </row>
  </sheetData>
  <sheetProtection/>
  <mergeCells count="47">
    <mergeCell ref="K3:L3"/>
    <mergeCell ref="G1:L1"/>
    <mergeCell ref="B2:C2"/>
    <mergeCell ref="B4:C5"/>
    <mergeCell ref="D4:F5"/>
    <mergeCell ref="D10:F10"/>
    <mergeCell ref="D12:F12"/>
    <mergeCell ref="D13:F13"/>
    <mergeCell ref="D14:F14"/>
    <mergeCell ref="D15:F15"/>
    <mergeCell ref="D16:G16"/>
    <mergeCell ref="D18:F18"/>
    <mergeCell ref="D19:F19"/>
    <mergeCell ref="D20:F20"/>
    <mergeCell ref="D21:F21"/>
    <mergeCell ref="D22:G22"/>
    <mergeCell ref="D24:F24"/>
    <mergeCell ref="D25:F25"/>
    <mergeCell ref="D26:F26"/>
    <mergeCell ref="D27:F27"/>
    <mergeCell ref="D28:G28"/>
    <mergeCell ref="D30:F30"/>
    <mergeCell ref="D31:F31"/>
    <mergeCell ref="D32:F32"/>
    <mergeCell ref="D33:F33"/>
    <mergeCell ref="D34:G34"/>
    <mergeCell ref="D36:F36"/>
    <mergeCell ref="D37:F37"/>
    <mergeCell ref="D38:F38"/>
    <mergeCell ref="D39:F39"/>
    <mergeCell ref="D58:G58"/>
    <mergeCell ref="D40:G40"/>
    <mergeCell ref="D42:F42"/>
    <mergeCell ref="D43:F43"/>
    <mergeCell ref="D44:F44"/>
    <mergeCell ref="D45:F45"/>
    <mergeCell ref="D46:G46"/>
    <mergeCell ref="D60:E60"/>
    <mergeCell ref="D54:F54"/>
    <mergeCell ref="D55:F55"/>
    <mergeCell ref="D56:F56"/>
    <mergeCell ref="D57:F57"/>
    <mergeCell ref="D48:F48"/>
    <mergeCell ref="D49:F49"/>
    <mergeCell ref="D50:F50"/>
    <mergeCell ref="D51:F51"/>
    <mergeCell ref="D52:G52"/>
  </mergeCells>
  <conditionalFormatting sqref="K60 M60">
    <cfRule type="cellIs" priority="1" dxfId="0" operator="greaterThan" stopIfTrue="1">
      <formula>0.5</formula>
    </cfRule>
  </conditionalFormatting>
  <dataValidations count="3">
    <dataValidation allowBlank="1" showInputMessage="1" showErrorMessage="1" prompt="Titolo progetto" sqref="D4"/>
    <dataValidation allowBlank="1" showInputMessage="1" showErrorMessage="1" prompt="Descrizione Nodo" sqref="D16 D22 D52 D28 D34 D40 D46 D58"/>
    <dataValidation allowBlank="1" showInputMessage="1" showErrorMessage="1" prompt="Titolo WP" sqref="D48:F51 D18:F21 D12:F15 D24:F27 D30:F33 D36:F39 D42:F45 D54:F57"/>
  </dataValidations>
  <hyperlinks>
    <hyperlink ref="B12" location="PSSA3_1101!Area_stampa" display="PSSA3_1101!Area_stampa"/>
    <hyperlink ref="B13" location="PSSA3_1102!Area_stampa" display="PSSA3_1102!Area_stampa"/>
    <hyperlink ref="B14" location="PSSA3_1103!Area_stampa" display="PSSA3_1103!Area_stampa"/>
    <hyperlink ref="B15" location="PSSA3_1104!Area_stampa" display="PSSA3_1104!Area_stampa"/>
    <hyperlink ref="B18" location="PSSA3_2101!Area_stampa" display="PSSA3_2101!Area_stampa"/>
    <hyperlink ref="B19" location="PSSA3_2101!Area_stampa" display="PSSA3_2101!Area_stampa"/>
    <hyperlink ref="B20" location="PSSA3_2103!Area_stampa" display="PSSA3_2103!Area_stampa"/>
    <hyperlink ref="B21" location="PSSA3_2104!Area_stampa" display="PSSA3_2104!Area_stampa"/>
    <hyperlink ref="B24" location="PSSA3_3101!Area_stampa" display="PSSA3_3101!Area_stampa"/>
    <hyperlink ref="B25" location="PSSA3_3102!Area_stampa" display="PSSA3_3102!Area_stampa"/>
    <hyperlink ref="B26" location="PSSA3_3103!Area_stampa" display="PSSA3_3103!Area_stampa"/>
    <hyperlink ref="B27" location="PSSA3_3104!Area_stampa" display="PSSA3_3104!Area_stampa"/>
    <hyperlink ref="B30" location="PSSA3_4101!Area_stampa" display="PSSA3_4101!Area_stampa"/>
    <hyperlink ref="B31" location="PSSA3_4102!Area_stampa" display="PSSA3_4102!Area_stampa"/>
    <hyperlink ref="B32" location="PSSA3_4103!Area_stampa" display="PSSA3_4103!Area_stampa"/>
    <hyperlink ref="B33" location="PSSA3_4104!Area_stampa" display="PSSA3_4104!Area_stampa"/>
    <hyperlink ref="B36" location="PSSA3_5101!Area_stampa" display="PSSA3_5101!Area_stampa"/>
    <hyperlink ref="B37" location="PSSA3_5102!Area_stampa" display="PSSA3_5102!Area_stampa"/>
    <hyperlink ref="B38" location="PSSA3_5103!Area_stampa" display="PSSA3_5103!Area_stampa"/>
    <hyperlink ref="B39" location="PSSA3_5104!Area_stampa" display="PSSA3_5104!Area_stampa"/>
    <hyperlink ref="B42" location="PSSA3_6101!Area_stampa" display="PSSA3_6101!Area_stampa"/>
    <hyperlink ref="B43" location="PSSA3_6102!Area_stampa" display="PSSA3_6102!Area_stampa"/>
    <hyperlink ref="B44" location="PSSA3_6103!Area_stampa" display="PSSA3_6103!Area_stampa"/>
    <hyperlink ref="B45" location="PSSA3_6104!Area_stampa" display="PSSA3_6104!Area_stampa"/>
    <hyperlink ref="B48" location="PSSA3_7101!Area_stampa" display="PSSA3_7101!Area_stampa"/>
    <hyperlink ref="B49" location="PSSA3_7102!Area_stampa" display="PSSA3_7102!Area_stampa"/>
    <hyperlink ref="B50" location="PSSA3_7103!Area_stampa" display="PSSA3_7103!Area_stampa"/>
    <hyperlink ref="B51" location="PSSA3_7104!Area_stampa" display="PSSA3_7104!Area_stampa"/>
    <hyperlink ref="B54" location="PSSA3_8101!Area_stampa" display="PSSA3_8101!Area_stampa"/>
    <hyperlink ref="B55" location="PSSA3_8102!Area_stampa" display="PSSA3_8102!Area_stampa"/>
    <hyperlink ref="B56" location="PSSA3_8103!Area_stampa" display="PSSA3_8103!Area_stampa"/>
    <hyperlink ref="B57" location="PSSA3_8104!Area_stampa" display="PSSA3_8104!Area_stampa"/>
  </hyperlinks>
  <printOptions/>
  <pageMargins left="0.75" right="0.75" top="1" bottom="1" header="0.5" footer="0.5"/>
  <pageSetup fitToHeight="0" fitToWidth="1" horizontalDpi="600" verticalDpi="600" orientation="landscape" paperSize="9" scale="62" r:id="rId1"/>
  <headerFooter>
    <oddHeader>&amp;R&amp;"-,Grassetto"&amp;9Bando Astrobiologia – All.2 al contratto - Voci di costo 
</oddHeader>
    <oddFooter>&amp;CAllegato2_Contr_Voci_di_costo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campisi</dc:creator>
  <cp:keywords/>
  <dc:description/>
  <cp:lastModifiedBy>Caporossi Paola</cp:lastModifiedBy>
  <cp:lastPrinted>2012-04-19T08:10:36Z</cp:lastPrinted>
  <dcterms:created xsi:type="dcterms:W3CDTF">2012-04-18T08:57:19Z</dcterms:created>
  <dcterms:modified xsi:type="dcterms:W3CDTF">2022-07-20T12:28:26Z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