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o.colucci\Desktop\Nuova cartella\ALLEGATI\allegati contratto\"/>
    </mc:Choice>
  </mc:AlternateContent>
  <workbookProtection workbookPassword="CC7E" lockStructure="1"/>
  <bookViews>
    <workbookView xWindow="3960" yWindow="0" windowWidth="23040" windowHeight="9495" tabRatio="824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/>
</workbook>
</file>

<file path=xl/calcChain.xml><?xml version="1.0" encoding="utf-8"?>
<calcChain xmlns="http://schemas.openxmlformats.org/spreadsheetml/2006/main"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8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2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3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4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7" i="132"/>
  <c r="H24" i="97"/>
  <c r="G13" i="139"/>
  <c r="I13" i="139"/>
  <c r="G14" i="139"/>
  <c r="I14" i="139"/>
  <c r="P30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0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1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49" i="132"/>
  <c r="J14" i="139"/>
  <c r="J13" i="139"/>
  <c r="G43" i="137"/>
  <c r="I43" i="108"/>
  <c r="I43" i="53"/>
  <c r="F47" i="53"/>
  <c r="G43" i="136"/>
  <c r="I43" i="23"/>
  <c r="I35" i="23"/>
  <c r="H21" i="132"/>
  <c r="H35" i="129"/>
  <c r="E35" i="129"/>
  <c r="H35" i="128"/>
  <c r="E35" i="128"/>
  <c r="F35" i="128" s="1"/>
  <c r="I35" i="128" s="1"/>
  <c r="I45" i="132"/>
  <c r="J16" i="140"/>
  <c r="I38" i="132"/>
  <c r="G36" i="138"/>
  <c r="I36" i="75"/>
  <c r="I35" i="97"/>
  <c r="I47" i="97" s="1"/>
  <c r="H26" i="132"/>
  <c r="F48" i="110"/>
  <c r="F54" i="110" s="1"/>
  <c r="H31" i="132"/>
  <c r="I14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5" i="132"/>
  <c r="P24" i="132"/>
  <c r="H24" i="132"/>
  <c r="H28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5" i="132" s="1"/>
  <c r="I20" i="93"/>
  <c r="I15" i="71"/>
  <c r="J15" i="136"/>
  <c r="J19" i="136"/>
  <c r="H24" i="71"/>
  <c r="P21" i="132" s="1"/>
  <c r="H24" i="53"/>
  <c r="F20" i="108"/>
  <c r="I20" i="108" s="1"/>
  <c r="J16" i="136"/>
  <c r="J20" i="136"/>
  <c r="J14" i="136"/>
  <c r="H13" i="132"/>
  <c r="P13" i="132"/>
  <c r="F24" i="23"/>
  <c r="J17" i="136"/>
  <c r="H24" i="93"/>
  <c r="P15" i="132" s="1"/>
  <c r="I24" i="7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7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8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H48" i="112"/>
  <c r="H54" i="112" s="1"/>
  <c r="H56" i="112" s="1"/>
  <c r="H60" i="112" s="1"/>
  <c r="H62" i="112" s="1"/>
  <c r="Q33" i="132"/>
  <c r="H48" i="75"/>
  <c r="H54" i="75" s="1"/>
  <c r="H56" i="75" s="1"/>
  <c r="H60" i="75" s="1"/>
  <c r="H62" i="75" s="1"/>
  <c r="H48" i="71"/>
  <c r="Q13" i="132"/>
  <c r="H48" i="24"/>
  <c r="F56" i="110"/>
  <c r="F60" i="110" s="1"/>
  <c r="F62" i="110" s="1"/>
  <c r="I47" i="112"/>
  <c r="I47" i="110"/>
  <c r="I48" i="110" s="1"/>
  <c r="P48" i="132"/>
  <c r="Q36" i="132"/>
  <c r="J31" i="136"/>
  <c r="I33" i="53"/>
  <c r="J29" i="136"/>
  <c r="J27" i="136"/>
  <c r="I24" i="120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H51" i="77"/>
  <c r="P26" i="132"/>
  <c r="F46" i="119"/>
  <c r="P36" i="132"/>
  <c r="Q37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0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7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49" i="132"/>
  <c r="H51" i="124"/>
  <c r="H48" i="111"/>
  <c r="Q31" i="132"/>
  <c r="Q27" i="132"/>
  <c r="Q18" i="132"/>
  <c r="Q14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7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2" i="132"/>
  <c r="Q51" i="132"/>
  <c r="P31" i="132"/>
  <c r="Q26" i="132"/>
  <c r="H48" i="76"/>
  <c r="H54" i="76" s="1"/>
  <c r="Q20" i="132"/>
  <c r="Q19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4" i="132"/>
  <c r="Q45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H45" i="132"/>
  <c r="F24" i="124"/>
  <c r="H48" i="120"/>
  <c r="H54" i="120" s="1"/>
  <c r="H56" i="120" s="1"/>
  <c r="H60" i="120" s="1"/>
  <c r="H62" i="120" s="1"/>
  <c r="Q39" i="132"/>
  <c r="Q44" i="132"/>
  <c r="Q25" i="132"/>
  <c r="Q21" i="132"/>
  <c r="H51" i="125"/>
  <c r="I51" i="125" s="1"/>
  <c r="I12" i="126"/>
  <c r="I24" i="126" s="1"/>
  <c r="P33" i="132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P43" i="132"/>
  <c r="J28" i="136"/>
  <c r="J33" i="136" s="1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5" i="132" l="1"/>
  <c r="H48" i="121"/>
  <c r="H54" i="121" s="1"/>
  <c r="I51" i="141"/>
  <c r="J51" i="141" s="1"/>
  <c r="I54" i="82"/>
  <c r="I56" i="82" s="1"/>
  <c r="R39" i="132"/>
  <c r="H23" i="51"/>
  <c r="J24" i="140"/>
  <c r="H51" i="93"/>
  <c r="I24" i="70"/>
  <c r="I48" i="71"/>
  <c r="H51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4" i="132"/>
  <c r="J50" i="139"/>
  <c r="I39" i="132"/>
  <c r="Q43" i="132"/>
  <c r="F35" i="141"/>
  <c r="F35" i="142" s="1"/>
  <c r="F48" i="77"/>
  <c r="F54" i="77" s="1"/>
  <c r="F56" i="77" s="1"/>
  <c r="F60" i="77" s="1"/>
  <c r="I27" i="132"/>
  <c r="J43" i="139"/>
  <c r="I46" i="130"/>
  <c r="I44" i="130"/>
  <c r="I47" i="53"/>
  <c r="I48" i="53" s="1"/>
  <c r="I47" i="77"/>
  <c r="I48" i="77" s="1"/>
  <c r="F47" i="140"/>
  <c r="J50" i="138"/>
  <c r="J50" i="140"/>
  <c r="I44" i="132"/>
  <c r="F48" i="111"/>
  <c r="F54" i="111" s="1"/>
  <c r="F56" i="111" s="1"/>
  <c r="F60" i="111" s="1"/>
  <c r="F62" i="111" s="1"/>
  <c r="I32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F56" i="82"/>
  <c r="F60" i="82" s="1"/>
  <c r="I60" i="82" s="1"/>
  <c r="I48" i="112"/>
  <c r="H33" i="132"/>
  <c r="H34" i="132" s="1"/>
  <c r="F48" i="112"/>
  <c r="F54" i="112" s="1"/>
  <c r="H13" i="51"/>
  <c r="I48" i="69"/>
  <c r="H51" i="71"/>
  <c r="I51" i="71" s="1"/>
  <c r="H51" i="53"/>
  <c r="I51" i="53" s="1"/>
  <c r="I48" i="70"/>
  <c r="H12" i="132"/>
  <c r="H16" i="132" s="1"/>
  <c r="H19" i="132"/>
  <c r="P16" i="132"/>
  <c r="H24" i="69"/>
  <c r="H20" i="132"/>
  <c r="I48" i="126"/>
  <c r="H48" i="132"/>
  <c r="I35" i="120"/>
  <c r="I47" i="120" s="1"/>
  <c r="I48" i="120" s="1"/>
  <c r="F47" i="120"/>
  <c r="H39" i="132"/>
  <c r="H51" i="111"/>
  <c r="I51" i="111" s="1"/>
  <c r="P32" i="132"/>
  <c r="R25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2" i="132"/>
  <c r="Q46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8" i="132" s="1"/>
  <c r="L38" i="132" s="1"/>
  <c r="H38" i="132"/>
  <c r="J28" i="140"/>
  <c r="G33" i="135"/>
  <c r="J26" i="138"/>
  <c r="J33" i="138" s="1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R36" i="132"/>
  <c r="H20" i="51"/>
  <c r="P20" i="132"/>
  <c r="H51" i="70"/>
  <c r="I51" i="70" s="1"/>
  <c r="H48" i="70"/>
  <c r="I33" i="137"/>
  <c r="J31" i="132"/>
  <c r="L31" i="132" s="1"/>
  <c r="J17" i="51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H52" i="132" s="1"/>
  <c r="F48" i="126"/>
  <c r="F54" i="126" s="1"/>
  <c r="I51" i="132"/>
  <c r="H56" i="76"/>
  <c r="H60" i="76" s="1"/>
  <c r="I54" i="76"/>
  <c r="I56" i="76" s="1"/>
  <c r="J36" i="135"/>
  <c r="F48" i="93"/>
  <c r="F54" i="93" s="1"/>
  <c r="I15" i="132"/>
  <c r="F48" i="70"/>
  <c r="F54" i="70" s="1"/>
  <c r="I20" i="132"/>
  <c r="I51" i="135"/>
  <c r="J51" i="135" s="1"/>
  <c r="I51" i="124"/>
  <c r="I50" i="132"/>
  <c r="F48" i="125"/>
  <c r="F54" i="125" s="1"/>
  <c r="R33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6" i="132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3" i="132"/>
  <c r="H25" i="51"/>
  <c r="I51" i="93"/>
  <c r="I51" i="136"/>
  <c r="F36" i="130"/>
  <c r="E47" i="130"/>
  <c r="H24" i="51"/>
  <c r="F56" i="69"/>
  <c r="F60" i="69" s="1"/>
  <c r="F62" i="77"/>
  <c r="F62" i="53"/>
  <c r="F62" i="121"/>
  <c r="J32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0" i="132"/>
  <c r="G47" i="140"/>
  <c r="J37" i="135"/>
  <c r="J40" i="135"/>
  <c r="J42" i="135"/>
  <c r="J44" i="135"/>
  <c r="J46" i="135"/>
  <c r="J41" i="138"/>
  <c r="J45" i="138"/>
  <c r="P34" i="132"/>
  <c r="P46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39" i="132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4" i="132"/>
  <c r="J27" i="132"/>
  <c r="J15" i="51"/>
  <c r="I62" i="77"/>
  <c r="J51" i="136"/>
  <c r="F48" i="114"/>
  <c r="F54" i="114" s="1"/>
  <c r="I37" i="132"/>
  <c r="I40" i="132" s="1"/>
  <c r="J43" i="138"/>
  <c r="J44" i="136"/>
  <c r="J36" i="136"/>
  <c r="G47" i="136"/>
  <c r="I18" i="132"/>
  <c r="I22" i="132" s="1"/>
  <c r="H18" i="132"/>
  <c r="H22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L32" i="132"/>
  <c r="I62" i="82"/>
  <c r="J14" i="132"/>
  <c r="J6" i="51"/>
  <c r="F62" i="69"/>
  <c r="I36" i="130"/>
  <c r="I47" i="130" s="1"/>
  <c r="F47" i="130"/>
  <c r="I25" i="132"/>
  <c r="I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I52" i="132" s="1"/>
  <c r="H7" i="51"/>
  <c r="R15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16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J60" i="137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G23" i="51"/>
  <c r="I23" i="51" s="1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6" i="132"/>
  <c r="F48" i="129"/>
  <c r="F54" i="129" s="1"/>
  <c r="I42" i="132"/>
  <c r="I46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6" i="132"/>
  <c r="Q58" i="132" s="1"/>
  <c r="Q60" i="132" s="1"/>
  <c r="G62" i="135"/>
  <c r="J62" i="135" s="1"/>
  <c r="J60" i="135"/>
  <c r="H55" i="132"/>
  <c r="I54" i="132"/>
  <c r="F48" i="127"/>
  <c r="F54" i="127" s="1"/>
  <c r="L14" i="132"/>
  <c r="L39" i="132"/>
  <c r="S39" i="132"/>
  <c r="T39" i="132"/>
  <c r="F48" i="130"/>
  <c r="F54" i="130" s="1"/>
  <c r="H57" i="132"/>
  <c r="I36" i="128"/>
  <c r="I47" i="128" s="1"/>
  <c r="I48" i="128" s="1"/>
  <c r="F47" i="128"/>
  <c r="G36" i="134"/>
  <c r="H32" i="51"/>
  <c r="R54" i="132"/>
  <c r="H62" i="115"/>
  <c r="I60" i="115"/>
  <c r="I60" i="126"/>
  <c r="F62" i="126"/>
  <c r="R26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7" i="132"/>
  <c r="S27" i="132"/>
  <c r="T27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T31" i="132"/>
  <c r="S31" i="132"/>
  <c r="H54" i="130"/>
  <c r="H56" i="130" s="1"/>
  <c r="H60" i="130" s="1"/>
  <c r="H62" i="130" s="1"/>
  <c r="J62" i="137"/>
  <c r="J24" i="132"/>
  <c r="I62" i="97"/>
  <c r="J12" i="51"/>
  <c r="I62" i="140"/>
  <c r="J60" i="140"/>
  <c r="G17" i="51"/>
  <c r="I17" i="51" s="1"/>
  <c r="F62" i="114"/>
  <c r="I60" i="114"/>
  <c r="J50" i="132"/>
  <c r="I62" i="125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15" i="132"/>
  <c r="I62" i="93"/>
  <c r="J7" i="51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62" i="115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7" i="132"/>
  <c r="F48" i="128"/>
  <c r="F54" i="128" s="1"/>
  <c r="I54" i="129" l="1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T38" i="132"/>
  <c r="S38" i="132"/>
  <c r="R40" i="132"/>
  <c r="G10" i="51"/>
  <c r="I10" i="51" s="1"/>
  <c r="R55" i="132"/>
  <c r="H33" i="51"/>
  <c r="J49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0" i="132"/>
  <c r="S50" i="132"/>
  <c r="T50" i="132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G22" i="51"/>
  <c r="I22" i="51" s="1"/>
  <c r="L20" i="132"/>
  <c r="S20" i="132"/>
  <c r="T20" i="132"/>
  <c r="L15" i="132"/>
  <c r="S15" i="132"/>
  <c r="T15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G62" i="134"/>
  <c r="L51" i="132"/>
  <c r="S51" i="132"/>
  <c r="T51" i="132"/>
  <c r="G30" i="51"/>
  <c r="I30" i="51" s="1"/>
  <c r="I54" i="134"/>
  <c r="I56" i="134" s="1"/>
  <c r="I60" i="134" s="1"/>
  <c r="I62" i="134" s="1"/>
  <c r="G18" i="51" l="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I29" i="51" l="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<sst xmlns="http://schemas.openxmlformats.org/spreadsheetml/2006/main" count="2761" uniqueCount="212">
  <si>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</si>
  <si>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</si>
  <si>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</si>
  <si>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</si>
  <si>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</si>
  <si>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</si>
  <si>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</si>
  <si>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</si>
  <si>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</si>
  <si>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</si>
  <si>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</si>
  <si>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</si>
  <si>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</si>
  <si>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</si>
  <si>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</si>
  <si>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</si>
  <si>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</si>
  <si>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</si>
  <si>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</si>
  <si>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</si>
  <si>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</si>
  <si>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</si>
  <si>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</si>
  <si>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</si>
  <si>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</si>
  <si>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</si>
  <si>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</si>
  <si>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</si>
  <si>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</si>
  <si>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</si>
  <si>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</si>
  <si>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</si>
  <si>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</si>
  <si>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</si>
  <si>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</si>
  <si>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</si>
  <si>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</si>
  <si>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</si>
  <si>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</si>
  <si>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</si>
  <si>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</si>
  <si>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</si>
  <si>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</si>
  <si>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</si>
  <si>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</si>
  <si>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</si>
  <si>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</si>
  <si>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</si>
  <si>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</si>
  <si>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</si>
  <si>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</si>
  <si>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</si>
  <si>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</si>
  <si>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</si>
  <si>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</si>
  <si>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</si>
  <si>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</si>
  <si>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</si>
  <si>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</si>
  <si>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</si>
  <si>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</si>
  <si>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</si>
  <si>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</si>
  <si>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</si>
  <si>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</si>
  <si>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</si>
  <si>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</si>
  <si>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</si>
  <si>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</si>
  <si>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</si>
  <si>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</si>
  <si>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</si>
  <si>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</si>
  <si>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</si>
  <si>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</si>
  <si>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</si>
  <si>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</si>
  <si>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</si>
  <si>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</si>
  <si>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</si>
  <si>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</si>
  <si>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</si>
  <si>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</si>
  <si>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</si>
  <si>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</si>
  <si>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</si>
  <si>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</si>
  <si>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</si>
  <si>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</si>
  <si>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</si>
  <si>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</si>
  <si>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</si>
  <si>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</si>
  <si>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</si>
  <si>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</si>
  <si>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</si>
  <si>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</si>
  <si>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</si>
  <si>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</si>
  <si>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</si>
  <si>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</si>
  <si>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</si>
  <si>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</si>
  <si>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</si>
  <si>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</si>
  <si>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</si>
  <si>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</si>
  <si>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</si>
  <si>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</si>
  <si>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</si>
  <si>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</si>
  <si>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</si>
  <si>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</si>
  <si>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</si>
  <si>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</si>
  <si>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</si>
  <si>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</si>
  <si>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</si>
  <si>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</si>
  <si>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</si>
  <si>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</si>
  <si>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</si>
  <si>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</si>
  <si>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</si>
  <si>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</si>
  <si>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</si>
  <si>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</si>
  <si>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</si>
  <si>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</si>
  <si>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</si>
  <si>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</si>
  <si>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</si>
  <si>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</si>
  <si>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</si>
  <si>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</si>
  <si>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</si>
  <si>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</si>
  <si>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</si>
  <si>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</si>
  <si>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</si>
  <si>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</si>
  <si>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</si>
  <si>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</si>
  <si>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</si>
  <si>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</si>
  <si>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</si>
  <si>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</si>
  <si>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</si>
  <si>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</si>
  <si>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</si>
  <si>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</si>
  <si>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</si>
  <si>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</si>
  <si>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</si>
  <si>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</si>
  <si>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</si>
  <si>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</si>
  <si>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</si>
  <si>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</si>
  <si>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</si>
  <si>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</si>
  <si>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</si>
  <si>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</si>
  <si>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</si>
  <si>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</si>
  <si>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</si>
  <si>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</si>
  <si>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</si>
  <si>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</si>
  <si>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</si>
  <si>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</si>
  <si>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</si>
  <si>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</si>
  <si>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</si>
  <si>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</si>
  <si>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</si>
  <si>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</si>
  <si>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</si>
  <si>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</si>
  <si>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</si>
  <si>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</si>
  <si>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</si>
  <si>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</si>
  <si>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</si>
  <si>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</si>
  <si>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</si>
  <si>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</si>
  <si>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</si>
  <si>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</si>
  <si>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</si>
  <si>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</si>
  <si>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</si>
  <si>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</si>
  <si>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</si>
  <si>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</si>
  <si>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</si>
  <si>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</si>
  <si>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</si>
  <si>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</si>
  <si>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</si>
  <si>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</si>
  <si>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</si>
  <si>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</si>
  <si>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</si>
  <si>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Grandi Imprese e altri</t>
  </si>
  <si>
    <t>Piccola Impresa e microimpresa</t>
  </si>
  <si>
    <t>Media Impresa</t>
  </si>
  <si>
    <t xml:space="preserve">Art. 31 c. 4 </t>
  </si>
  <si>
    <t>Art. 31 c.4</t>
  </si>
  <si>
    <t>Attività di Formazione</t>
  </si>
  <si>
    <t>AF</t>
  </si>
  <si>
    <t>rendicontazione bando Prosecuzione  ESERO-ALL.6 AL 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</si>
</sst>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#"/>
    <numFmt numFmtId="167" formatCode="_-* #,##0\ &quot;DM&quot;_-;\-* #,##0\ &quot;DM&quot;_-;_-* &quot;-&quot;\ &quot;DM&quot;_-;_-@_-"/>
    <numFmt numFmtId="168" formatCode="_-* #,##0\ _D_M_-;\-* #,##0\ _D_M_-;_-* &quot;-&quot;\ _D_M_-;_-@_-"/>
    <numFmt numFmtId="169" formatCode="#,##0_ ;\-#,##0\ "/>
    <numFmt numFmtId="170" formatCode="0.0%"/>
    <numFmt numFmtId="171" formatCode="#,##0.00_ ;\-#,##0.00\ "/>
    <numFmt numFmtId="172" formatCode="&quot;€&quot;\ #,##0.00"/>
    <numFmt numFmtId="173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7" fontId="1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06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2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6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6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70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1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1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2" fontId="13" fillId="0" borderId="39" xfId="38" applyNumberFormat="1" applyFont="1" applyFill="1" applyBorder="1"/>
    <xf numFmtId="172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1" fontId="8" fillId="26" borderId="36" xfId="0" applyNumberFormat="1" applyFont="1" applyFill="1" applyBorder="1" applyAlignment="1" applyProtection="1">
      <alignment horizontal="right"/>
      <protection hidden="1"/>
    </xf>
    <xf numFmtId="171" fontId="8" fillId="26" borderId="27" xfId="0" applyNumberFormat="1" applyFont="1" applyFill="1" applyBorder="1" applyAlignment="1" applyProtection="1">
      <alignment horizontal="right"/>
      <protection hidden="1"/>
    </xf>
    <xf numFmtId="171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70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5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9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6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6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6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3" fontId="1" fillId="24" borderId="29" xfId="41" applyNumberFormat="1" applyFont="1" applyFill="1" applyBorder="1" applyProtection="1">
      <protection locked="0"/>
    </xf>
    <xf numFmtId="173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164" fontId="7" fillId="0" borderId="27" xfId="47" applyFont="1" applyFill="1" applyBorder="1" applyAlignment="1" applyProtection="1">
      <alignment wrapText="1"/>
    </xf>
    <xf numFmtId="164" fontId="7" fillId="0" borderId="23" xfId="47" applyFont="1" applyFill="1" applyBorder="1" applyAlignment="1" applyProtection="1">
      <alignment wrapText="1"/>
    </xf>
    <xf numFmtId="164" fontId="57" fillId="0" borderId="83" xfId="40" applyNumberFormat="1" applyFont="1" applyBorder="1" applyAlignment="1" applyProtection="1">
      <alignment wrapText="1"/>
    </xf>
    <xf numFmtId="16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16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164" fontId="7" fillId="0" borderId="57" xfId="47" applyFont="1" applyFill="1" applyBorder="1" applyAlignment="1" applyProtection="1">
      <alignment wrapText="1"/>
    </xf>
    <xf numFmtId="16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164" fontId="7" fillId="0" borderId="34" xfId="47" applyFont="1" applyFill="1" applyBorder="1" applyAlignment="1" applyProtection="1">
      <alignment wrapText="1"/>
    </xf>
    <xf numFmtId="16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164" fontId="73" fillId="0" borderId="40" xfId="40" applyNumberFormat="1" applyFont="1" applyBorder="1" applyAlignment="1" applyProtection="1">
      <alignment vertical="center"/>
    </xf>
    <xf numFmtId="164" fontId="73" fillId="0" borderId="83" xfId="40" applyNumberFormat="1" applyFont="1" applyBorder="1" applyAlignment="1" applyProtection="1">
      <alignment vertical="center"/>
    </xf>
    <xf numFmtId="170" fontId="73" fillId="0" borderId="40" xfId="43" applyNumberFormat="1" applyFont="1" applyBorder="1" applyAlignment="1" applyProtection="1">
      <alignment vertical="center"/>
    </xf>
    <xf numFmtId="16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70" fontId="1" fillId="0" borderId="29" xfId="43" applyNumberFormat="1" applyFont="1" applyFill="1" applyBorder="1" applyProtection="1"/>
    <xf numFmtId="170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9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9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6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6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6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6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6" fontId="3" fillId="0" borderId="22" xfId="41" applyNumberFormat="1" applyFill="1" applyBorder="1" applyProtection="1"/>
    <xf numFmtId="166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70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6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6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6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6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6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6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164" fontId="87" fillId="0" borderId="27" xfId="47" applyFont="1" applyFill="1" applyBorder="1" applyAlignment="1" applyProtection="1">
      <alignment wrapText="1"/>
    </xf>
    <xf numFmtId="16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164" fontId="90" fillId="0" borderId="40" xfId="40" applyNumberFormat="1" applyFont="1" applyBorder="1" applyAlignment="1" applyProtection="1">
      <alignment vertical="center"/>
    </xf>
    <xf numFmtId="16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9" fontId="87" fillId="0" borderId="57" xfId="41" applyNumberFormat="1" applyFont="1" applyFill="1" applyBorder="1" applyProtection="1"/>
    <xf numFmtId="166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6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6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6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3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6" fillId="0" borderId="0" xfId="40" applyFont="1" applyProtection="1"/>
    <xf numFmtId="0" fontId="66" fillId="0" borderId="38" xfId="40" applyFont="1" applyBorder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16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93" fillId="0" borderId="27" xfId="40" applyFont="1" applyBorder="1" applyAlignment="1" applyProtection="1">
      <alignment vertical="center"/>
    </xf>
    <xf numFmtId="0" fontId="66" fillId="0" borderId="27" xfId="40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66" fillId="0" borderId="0" xfId="40" applyFont="1" applyBorder="1" applyProtection="1"/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9" fontId="45" fillId="24" borderId="24" xfId="40" applyNumberFormat="1" applyFont="1" applyFill="1" applyBorder="1" applyAlignment="1" applyProtection="1">
      <alignment horizontal="center"/>
      <protection locked="0"/>
    </xf>
    <xf numFmtId="0" fontId="45" fillId="0" borderId="27" xfId="40" applyBorder="1" applyProtection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0" fontId="97" fillId="0" borderId="52" xfId="0" applyFont="1" applyBorder="1"/>
    <xf numFmtId="0" fontId="76" fillId="34" borderId="27" xfId="40" applyFont="1" applyFill="1" applyBorder="1" applyAlignment="1" applyProtection="1">
      <alignment horizontal="center"/>
    </xf>
    <xf numFmtId="0" fontId="93" fillId="34" borderId="24" xfId="40" applyFont="1" applyFill="1" applyBorder="1" applyAlignment="1" applyProtection="1">
      <alignment vertical="center"/>
    </xf>
    <xf numFmtId="0" fontId="97" fillId="34" borderId="40" xfId="0" applyFont="1" applyFill="1" applyBorder="1" applyAlignment="1">
      <alignment horizontal="center" vertic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97" fillId="34" borderId="37" xfId="0" applyFont="1" applyFill="1" applyBorder="1" applyAlignment="1">
      <alignment horizontal="center" vertical="center"/>
    </xf>
    <xf numFmtId="0" fontId="97" fillId="34" borderId="41" xfId="0" applyFont="1" applyFill="1" applyBorder="1" applyAlignment="1">
      <alignment horizontal="center" vertical="center"/>
    </xf>
    <xf numFmtId="0" fontId="97" fillId="34" borderId="42" xfId="0" applyFont="1" applyFill="1" applyBorder="1" applyAlignment="1">
      <alignment horizontal="center" vertical="center"/>
    </xf>
    <xf numFmtId="0" fontId="98" fillId="0" borderId="27" xfId="40" applyFont="1" applyBorder="1" applyAlignment="1" applyProtection="1">
      <alignment horizontal="center"/>
    </xf>
    <xf numFmtId="0" fontId="73" fillId="0" borderId="27" xfId="40" applyFont="1" applyBorder="1" applyAlignment="1" applyProtection="1">
      <alignment horizontal="left" wrapText="1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5" fontId="1" fillId="24" borderId="18" xfId="41" applyNumberFormat="1" applyFont="1" applyFill="1" applyBorder="1" applyAlignment="1" applyProtection="1">
      <alignment horizontal="left"/>
      <protection locked="0"/>
    </xf>
    <xf numFmtId="165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5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558800</xdr:colOff>
      <xdr:row>2</xdr:row>
      <xdr:rowOff>38100</xdr:rowOff>
    </xdr:from>
    <xdr:to>
      <xdr:col>23</xdr:col>
      <xdr:colOff>30480</xdr:colOff>
      <xdr:row>41</xdr:row>
      <xdr:rowOff>53458</xdr:rowOff>
    </xdr:to>
    <xdr:pic>
      <xdr:nvPicPr>
        <xdr:cNvPr id="3" name="Immagin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17" t="21688" r="19910" b="17023"/>
        <a:stretch/>
      </xdr:blipFill>
      <xdr:spPr>
        <a:xfrm>
          <a:off x="2387600" y="368300"/>
          <a:ext cx="11663680" cy="64542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134</v>
      </c>
    </row>
    <row r="3" spans="2:14" ht="9.75" customHeight="1"/>
    <row r="4" spans="2:14" ht="15.75">
      <c r="B4" s="299" t="s">
        <v>132</v>
      </c>
      <c r="N4"/>
    </row>
    <row r="5" spans="2:14" ht="15.75">
      <c r="B5" s="340" t="s">
        <v>193</v>
      </c>
      <c r="N5"/>
    </row>
    <row r="6" spans="2:14" ht="15.75">
      <c r="B6" s="340" t="s">
        <v>156</v>
      </c>
      <c r="N6"/>
    </row>
    <row r="7" spans="2:14" ht="10.5" customHeight="1">
      <c r="B7" s="342"/>
      <c r="N7"/>
    </row>
    <row r="8" spans="2:14" ht="15.75">
      <c r="B8" s="297" t="s">
        <v>137</v>
      </c>
      <c r="N8"/>
    </row>
    <row r="9" spans="2:14" ht="15.75">
      <c r="B9" s="341" t="s">
        <v>157</v>
      </c>
      <c r="N9"/>
    </row>
    <row r="10" spans="2:14" ht="15.75">
      <c r="B10" s="341" t="s">
        <v>135</v>
      </c>
      <c r="N10"/>
    </row>
    <row r="11" spans="2:14" ht="15.75">
      <c r="B11" s="339" t="s">
        <v>133</v>
      </c>
      <c r="N11"/>
    </row>
    <row r="12" spans="2:14" ht="15.75">
      <c r="B12" s="339" t="s">
        <v>145</v>
      </c>
      <c r="N12"/>
    </row>
    <row r="13" spans="2:14" ht="15.75">
      <c r="B13" s="339" t="s">
        <v>151</v>
      </c>
      <c r="N13"/>
    </row>
    <row r="14" spans="2:14" ht="15.75">
      <c r="B14" s="339" t="s">
        <v>152</v>
      </c>
      <c r="N14"/>
    </row>
    <row r="15" spans="2:14" ht="15.75">
      <c r="B15" s="339" t="s">
        <v>153</v>
      </c>
      <c r="N15"/>
    </row>
    <row r="16" spans="2:14" ht="15.75">
      <c r="B16" s="339" t="s">
        <v>192</v>
      </c>
      <c r="N16"/>
    </row>
    <row r="17" spans="2:14" ht="15.75">
      <c r="B17" s="340"/>
      <c r="N17"/>
    </row>
    <row r="18" spans="2:14" ht="15.75">
      <c r="B18" s="340" t="s">
        <v>154</v>
      </c>
      <c r="N18"/>
    </row>
    <row r="19" spans="2:14" ht="10.5" customHeight="1">
      <c r="B19" s="342"/>
      <c r="N19"/>
    </row>
    <row r="20" spans="2:14" ht="15.75">
      <c r="B20" s="298" t="s">
        <v>138</v>
      </c>
      <c r="N20"/>
    </row>
    <row r="21" spans="2:14" ht="15.75">
      <c r="B21" s="340" t="s">
        <v>158</v>
      </c>
      <c r="N21"/>
    </row>
    <row r="22" spans="2:14" ht="15.75">
      <c r="B22" s="340" t="s">
        <v>159</v>
      </c>
      <c r="N22"/>
    </row>
    <row r="23" spans="2:14" ht="15.75">
      <c r="B23" s="343" t="s">
        <v>172</v>
      </c>
      <c r="N23"/>
    </row>
    <row r="24" spans="2:14" ht="15.75">
      <c r="B24" s="340" t="s">
        <v>155</v>
      </c>
      <c r="N24"/>
    </row>
    <row r="25" spans="2:14" ht="15.75">
      <c r="B25" s="340"/>
      <c r="N25"/>
    </row>
    <row r="26" spans="2:14" ht="18.75">
      <c r="B26" s="628" t="s">
        <v>196</v>
      </c>
      <c r="N26"/>
    </row>
    <row r="27" spans="2:14" s="625" customFormat="1" ht="18.75">
      <c r="B27" s="626" t="s">
        <v>146</v>
      </c>
    </row>
    <row r="28" spans="2:14" s="625" customFormat="1" ht="18.75">
      <c r="B28" s="626" t="s">
        <v>195</v>
      </c>
    </row>
    <row r="29" spans="2:14" s="625" customFormat="1" ht="15.75">
      <c r="B29" s="624"/>
    </row>
    <row r="30" spans="2:14" ht="31.5">
      <c r="B30" s="360" t="s">
        <v>197</v>
      </c>
      <c r="N30"/>
    </row>
    <row r="31" spans="2:14" ht="15">
      <c r="B31" s="357" t="s">
        <v>168</v>
      </c>
      <c r="N31"/>
    </row>
    <row r="32" spans="2:14" ht="30">
      <c r="B32" s="358" t="s">
        <v>170</v>
      </c>
      <c r="N32"/>
    </row>
    <row r="33" spans="2:14" ht="45">
      <c r="B33" s="358" t="s">
        <v>171</v>
      </c>
      <c r="N33"/>
    </row>
    <row r="34" spans="2:14" ht="15">
      <c r="B34" s="359" t="s">
        <v>194</v>
      </c>
      <c r="N34"/>
    </row>
    <row r="35" spans="2:14" ht="15.75">
      <c r="B35" s="344" t="s">
        <v>147</v>
      </c>
      <c r="N35"/>
    </row>
    <row r="36" spans="2:14" ht="15.75">
      <c r="B36" s="344" t="s">
        <v>148</v>
      </c>
      <c r="N36"/>
    </row>
    <row r="37" spans="2:14" ht="7.5" customHeight="1">
      <c r="B37" s="189"/>
      <c r="N37"/>
    </row>
    <row r="38" spans="2:14" ht="15.75">
      <c r="B38" s="339" t="s">
        <v>169</v>
      </c>
      <c r="N38"/>
    </row>
    <row r="39" spans="2:14" ht="10.5" customHeight="1"/>
    <row r="40" spans="2:14" ht="15.75">
      <c r="B40" s="298" t="s">
        <v>139</v>
      </c>
      <c r="N40"/>
    </row>
    <row r="41" spans="2:14" s="340" customFormat="1" ht="15.75">
      <c r="B41" s="340" t="s">
        <v>140</v>
      </c>
    </row>
    <row r="42" spans="2:14" ht="9.75" customHeight="1">
      <c r="N42"/>
    </row>
    <row r="43" spans="2:14" ht="15.75">
      <c r="B43" s="298" t="s">
        <v>141</v>
      </c>
      <c r="N43"/>
    </row>
    <row r="44" spans="2:14" s="340" customFormat="1" ht="15.75">
      <c r="B44" s="340" t="s">
        <v>142</v>
      </c>
    </row>
    <row r="45" spans="2:14" ht="8.25" customHeight="1">
      <c r="C45" s="165"/>
      <c r="N45"/>
    </row>
    <row r="46" spans="2:14" ht="15.75">
      <c r="B46" s="298" t="s">
        <v>143</v>
      </c>
      <c r="C46" s="165"/>
      <c r="N46"/>
    </row>
    <row r="47" spans="2:14" s="340" customFormat="1" ht="15.75">
      <c r="B47" s="340" t="s">
        <v>144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1"/>
  <sheetViews>
    <sheetView tabSelected="1" zoomScale="70" zoomScaleNormal="70" workbookViewId="0">
      <selection activeCell="E2" sqref="E2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1" ht="42" customHeight="1">
      <c r="B2" s="661" t="s">
        <v>211</v>
      </c>
      <c r="C2" s="661"/>
      <c r="H2" s="660" t="s">
        <v>118</v>
      </c>
      <c r="I2" s="660"/>
      <c r="J2" s="660"/>
      <c r="K2" s="660"/>
      <c r="L2" s="660"/>
      <c r="M2" s="660"/>
      <c r="N2" s="660"/>
      <c r="O2" s="660"/>
      <c r="P2" s="660"/>
      <c r="S2" s="629"/>
    </row>
    <row r="3" spans="2:21" ht="32.25" thickBot="1">
      <c r="H3" s="632"/>
      <c r="I3" s="633" t="s">
        <v>204</v>
      </c>
      <c r="J3" s="633" t="s">
        <v>205</v>
      </c>
      <c r="K3" s="634"/>
      <c r="L3" s="635"/>
      <c r="M3" s="634"/>
      <c r="N3" s="634"/>
      <c r="O3" s="634"/>
      <c r="P3" s="633" t="s">
        <v>206</v>
      </c>
      <c r="S3" s="629"/>
    </row>
    <row r="4" spans="2:21" ht="18" customHeight="1" thickBot="1">
      <c r="B4" s="662" t="s">
        <v>136</v>
      </c>
      <c r="C4" s="662"/>
      <c r="D4" s="663"/>
      <c r="E4" s="664"/>
      <c r="F4" s="664"/>
      <c r="H4" s="636" t="s">
        <v>203</v>
      </c>
      <c r="I4" s="639" t="s">
        <v>207</v>
      </c>
      <c r="J4" s="657" t="s">
        <v>208</v>
      </c>
      <c r="K4" s="658"/>
      <c r="L4" s="658"/>
      <c r="M4" s="658"/>
      <c r="N4" s="658"/>
      <c r="O4" s="658"/>
      <c r="P4" s="659"/>
      <c r="S4" s="629"/>
    </row>
    <row r="5" spans="2:21" ht="18" customHeight="1">
      <c r="B5" s="662"/>
      <c r="C5" s="662"/>
      <c r="D5" s="665"/>
      <c r="E5" s="666"/>
      <c r="F5" s="666"/>
      <c r="G5" s="637" t="s">
        <v>210</v>
      </c>
      <c r="H5" s="638" t="s">
        <v>209</v>
      </c>
      <c r="I5" s="631">
        <v>0.5</v>
      </c>
      <c r="J5" s="631">
        <v>0.7</v>
      </c>
      <c r="K5" s="627"/>
      <c r="M5" s="564"/>
      <c r="N5" s="564"/>
      <c r="O5" s="564"/>
      <c r="P5" s="631">
        <v>0.6</v>
      </c>
      <c r="S5" s="630"/>
    </row>
    <row r="6" spans="2:21" ht="18" customHeight="1">
      <c r="B6" s="662"/>
      <c r="C6" s="662"/>
      <c r="D6" s="665"/>
      <c r="E6" s="666"/>
      <c r="F6" s="666"/>
      <c r="G6" s="566"/>
      <c r="H6" s="622"/>
      <c r="I6" s="629"/>
      <c r="J6" s="569"/>
      <c r="K6" s="627"/>
      <c r="M6" s="564"/>
      <c r="N6" s="564"/>
      <c r="O6" s="564"/>
      <c r="P6" s="569"/>
    </row>
    <row r="7" spans="2:21" ht="20.25" customHeight="1" thickBot="1">
      <c r="B7" s="662"/>
      <c r="C7" s="662"/>
      <c r="D7" s="667"/>
      <c r="E7" s="668"/>
      <c r="F7" s="668"/>
      <c r="G7" s="566"/>
      <c r="H7" s="622"/>
      <c r="I7" s="569"/>
      <c r="J7" s="569"/>
      <c r="K7" s="565"/>
      <c r="M7" s="564"/>
      <c r="N7" s="564"/>
      <c r="O7" s="564"/>
      <c r="P7" s="569"/>
    </row>
    <row r="8" spans="2:21" ht="16.5" thickBot="1">
      <c r="C8" s="566" t="str">
        <f>+PSSA3_1101!A3</f>
        <v xml:space="preserve">Bando ASI No.:  </v>
      </c>
      <c r="D8" s="288"/>
      <c r="G8" s="566"/>
      <c r="H8" s="622"/>
      <c r="I8" s="623"/>
      <c r="J8" s="569"/>
      <c r="K8" s="565"/>
      <c r="M8" s="564"/>
      <c r="N8" s="564"/>
      <c r="O8" s="564"/>
      <c r="P8" s="569"/>
      <c r="U8" s="280"/>
    </row>
    <row r="9" spans="2:21" ht="16.5" thickBot="1">
      <c r="C9" s="567" t="str">
        <f>+PSSA3_1101!A4</f>
        <v xml:space="preserve">Proposal N°     </v>
      </c>
      <c r="D9" s="289"/>
    </row>
    <row r="10" spans="2:21" s="277" customFormat="1" ht="45.75" thickBot="1">
      <c r="B10" s="552" t="s">
        <v>119</v>
      </c>
      <c r="C10" s="553" t="s">
        <v>173</v>
      </c>
      <c r="D10" s="669" t="s">
        <v>120</v>
      </c>
      <c r="E10" s="669"/>
      <c r="F10" s="669"/>
      <c r="G10" s="562" t="s">
        <v>121</v>
      </c>
      <c r="H10" s="562" t="s">
        <v>130</v>
      </c>
      <c r="I10" s="562" t="s">
        <v>122</v>
      </c>
      <c r="J10" s="562" t="s">
        <v>123</v>
      </c>
      <c r="K10" s="562" t="s">
        <v>124</v>
      </c>
      <c r="L10" s="550" t="s">
        <v>125</v>
      </c>
      <c r="M10" s="573" t="s">
        <v>126</v>
      </c>
      <c r="N10" s="574" t="s">
        <v>131</v>
      </c>
      <c r="O10" s="574" t="s">
        <v>127</v>
      </c>
      <c r="P10" s="551" t="s">
        <v>189</v>
      </c>
      <c r="Q10" s="551" t="s">
        <v>188</v>
      </c>
      <c r="R10" s="551" t="s">
        <v>187</v>
      </c>
      <c r="S10" s="562" t="s">
        <v>125</v>
      </c>
      <c r="T10" s="550" t="s">
        <v>36</v>
      </c>
    </row>
    <row r="11" spans="2:21" ht="7.9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1">
      <c r="B12" s="334">
        <v>1101</v>
      </c>
      <c r="C12" s="640">
        <f>+PSSA3_1101!$F$3</f>
        <v>0</v>
      </c>
      <c r="D12" s="643">
        <f>+PSSA3_1101!$D$7</f>
        <v>0</v>
      </c>
      <c r="E12" s="644"/>
      <c r="F12" s="645"/>
      <c r="G12" s="569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5" t="e">
        <f>+R12/J12</f>
        <v>#DIV/0!</v>
      </c>
    </row>
    <row r="13" spans="2:21">
      <c r="B13" s="334">
        <v>1102</v>
      </c>
      <c r="C13" s="641"/>
      <c r="D13" s="643">
        <f>+PSSA3_1102!$D$7</f>
        <v>0</v>
      </c>
      <c r="E13" s="644"/>
      <c r="F13" s="645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5" t="e">
        <f t="shared" ref="T13:T60" si="1">+R13/J13</f>
        <v>#DIV/0!</v>
      </c>
    </row>
    <row r="14" spans="2:21">
      <c r="B14" s="334">
        <v>1103</v>
      </c>
      <c r="C14" s="641"/>
      <c r="D14" s="643">
        <f>+PSSA3_1103!$D$7</f>
        <v>0</v>
      </c>
      <c r="E14" s="644"/>
      <c r="F14" s="645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5" t="e">
        <f t="shared" si="1"/>
        <v>#DIV/0!</v>
      </c>
    </row>
    <row r="15" spans="2:21" ht="15.75" thickBot="1">
      <c r="B15" s="334">
        <v>1104</v>
      </c>
      <c r="C15" s="642"/>
      <c r="D15" s="654">
        <f>+PSSA3_1104!$D$7</f>
        <v>0</v>
      </c>
      <c r="E15" s="655"/>
      <c r="F15" s="656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5" t="e">
        <f t="shared" si="1"/>
        <v>#DIV/0!</v>
      </c>
    </row>
    <row r="16" spans="2:21" s="277" customFormat="1" ht="19.899999999999999" customHeight="1" thickBot="1">
      <c r="B16" s="337"/>
      <c r="C16" s="568" t="s">
        <v>160</v>
      </c>
      <c r="D16" s="648"/>
      <c r="E16" s="649"/>
      <c r="F16" s="649"/>
      <c r="G16" s="650"/>
      <c r="H16" s="571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2" t="e">
        <f t="shared" si="1"/>
        <v>#DIV/0!</v>
      </c>
    </row>
    <row r="17" spans="2:20" ht="7.9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6"/>
      <c r="O17" s="576"/>
      <c r="P17" s="516"/>
      <c r="Q17" s="516"/>
      <c r="R17" s="516"/>
      <c r="S17" s="317"/>
      <c r="T17" s="577"/>
    </row>
    <row r="18" spans="2:20">
      <c r="B18" s="334">
        <v>2101</v>
      </c>
      <c r="C18" s="640">
        <f>+C12</f>
        <v>0</v>
      </c>
      <c r="D18" s="643">
        <f>+PSSA3_2101!$D$7</f>
        <v>0</v>
      </c>
      <c r="E18" s="644"/>
      <c r="F18" s="645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5" t="e">
        <f t="shared" si="1"/>
        <v>#DIV/0!</v>
      </c>
    </row>
    <row r="19" spans="2:20">
      <c r="B19" s="334">
        <v>2102</v>
      </c>
      <c r="C19" s="641"/>
      <c r="D19" s="643">
        <f>+PSSA3_2102!$D$7</f>
        <v>0</v>
      </c>
      <c r="E19" s="644"/>
      <c r="F19" s="645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5" t="e">
        <f t="shared" si="1"/>
        <v>#DIV/0!</v>
      </c>
    </row>
    <row r="20" spans="2:20">
      <c r="B20" s="334">
        <v>2103</v>
      </c>
      <c r="C20" s="641"/>
      <c r="D20" s="643">
        <f>+PSSA3_2103!$D$7</f>
        <v>0</v>
      </c>
      <c r="E20" s="644"/>
      <c r="F20" s="645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5" t="e">
        <f t="shared" si="1"/>
        <v>#DIV/0!</v>
      </c>
    </row>
    <row r="21" spans="2:20" ht="15.75" thickBot="1">
      <c r="B21" s="334">
        <v>2104</v>
      </c>
      <c r="C21" s="642"/>
      <c r="D21" s="654">
        <f>+PSSA3_2104!$D$7</f>
        <v>0</v>
      </c>
      <c r="E21" s="655"/>
      <c r="F21" s="656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5" t="e">
        <f t="shared" si="1"/>
        <v>#DIV/0!</v>
      </c>
    </row>
    <row r="22" spans="2:20" s="277" customFormat="1" ht="19.899999999999999" customHeight="1" thickBot="1">
      <c r="B22" s="337"/>
      <c r="C22" s="568" t="s">
        <v>161</v>
      </c>
      <c r="D22" s="648"/>
      <c r="E22" s="649"/>
      <c r="F22" s="649"/>
      <c r="G22" s="650"/>
      <c r="H22" s="571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2" t="e">
        <f t="shared" si="1"/>
        <v>#DIV/0!</v>
      </c>
    </row>
    <row r="23" spans="2:20" ht="7.9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6"/>
      <c r="O23" s="576"/>
      <c r="P23" s="516"/>
      <c r="Q23" s="516"/>
      <c r="R23" s="516"/>
      <c r="S23" s="317"/>
      <c r="T23" s="577"/>
    </row>
    <row r="24" spans="2:20">
      <c r="B24" s="334">
        <v>3101</v>
      </c>
      <c r="C24" s="640">
        <f>+PSSA3_3101!$F$3</f>
        <v>0</v>
      </c>
      <c r="D24" s="643">
        <f>+PSSA3_3101!$D$7</f>
        <v>0</v>
      </c>
      <c r="E24" s="644"/>
      <c r="F24" s="645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5" t="e">
        <f t="shared" si="1"/>
        <v>#DIV/0!</v>
      </c>
    </row>
    <row r="25" spans="2:20">
      <c r="B25" s="334">
        <v>3102</v>
      </c>
      <c r="C25" s="641"/>
      <c r="D25" s="643">
        <f>+PSSA3_3102!$D$7</f>
        <v>0</v>
      </c>
      <c r="E25" s="644"/>
      <c r="F25" s="645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5" t="e">
        <f t="shared" si="1"/>
        <v>#DIV/0!</v>
      </c>
    </row>
    <row r="26" spans="2:20">
      <c r="B26" s="334">
        <v>3103</v>
      </c>
      <c r="C26" s="641"/>
      <c r="D26" s="643">
        <f>+PSSA3_3103!$D$7</f>
        <v>0</v>
      </c>
      <c r="E26" s="644"/>
      <c r="F26" s="645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5" t="e">
        <f t="shared" si="1"/>
        <v>#DIV/0!</v>
      </c>
    </row>
    <row r="27" spans="2:20" ht="15.75" thickBot="1">
      <c r="B27" s="334">
        <v>3104</v>
      </c>
      <c r="C27" s="642"/>
      <c r="D27" s="654">
        <f>+PSSA3_3104!$D$7</f>
        <v>0</v>
      </c>
      <c r="E27" s="655"/>
      <c r="F27" s="656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5" t="e">
        <f t="shared" si="1"/>
        <v>#DIV/0!</v>
      </c>
    </row>
    <row r="28" spans="2:20" s="277" customFormat="1" ht="19.899999999999999" customHeight="1" thickBot="1">
      <c r="B28" s="337"/>
      <c r="C28" s="568" t="s">
        <v>162</v>
      </c>
      <c r="D28" s="648"/>
      <c r="E28" s="649"/>
      <c r="F28" s="649"/>
      <c r="G28" s="650"/>
      <c r="H28" s="571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2" t="e">
        <f t="shared" si="1"/>
        <v>#DIV/0!</v>
      </c>
    </row>
    <row r="29" spans="2:20" ht="7.9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6"/>
      <c r="O29" s="576"/>
      <c r="P29" s="516"/>
      <c r="Q29" s="516"/>
      <c r="R29" s="516"/>
      <c r="S29" s="317"/>
      <c r="T29" s="577"/>
    </row>
    <row r="30" spans="2:20">
      <c r="B30" s="334">
        <v>4101</v>
      </c>
      <c r="C30" s="640">
        <f>+C24</f>
        <v>0</v>
      </c>
      <c r="D30" s="643">
        <f>+PSSA3_4101!$D$7</f>
        <v>0</v>
      </c>
      <c r="E30" s="644"/>
      <c r="F30" s="645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5" t="e">
        <f t="shared" si="1"/>
        <v>#DIV/0!</v>
      </c>
    </row>
    <row r="31" spans="2:20">
      <c r="B31" s="334">
        <v>4102</v>
      </c>
      <c r="C31" s="641"/>
      <c r="D31" s="643">
        <f>+PSSA3_4102!$D$7</f>
        <v>0</v>
      </c>
      <c r="E31" s="644"/>
      <c r="F31" s="645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5" t="e">
        <f t="shared" si="1"/>
        <v>#DIV/0!</v>
      </c>
    </row>
    <row r="32" spans="2:20">
      <c r="B32" s="334">
        <v>4103</v>
      </c>
      <c r="C32" s="641"/>
      <c r="D32" s="643">
        <f>+PSSA3_4103!$D$7</f>
        <v>0</v>
      </c>
      <c r="E32" s="644"/>
      <c r="F32" s="645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5" t="e">
        <f t="shared" si="1"/>
        <v>#DIV/0!</v>
      </c>
    </row>
    <row r="33" spans="2:20" ht="15.75" thickBot="1">
      <c r="B33" s="334">
        <v>4104</v>
      </c>
      <c r="C33" s="642"/>
      <c r="D33" s="654">
        <f>+PSSA3_4104!$D$7</f>
        <v>0</v>
      </c>
      <c r="E33" s="655"/>
      <c r="F33" s="656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5" t="e">
        <f t="shared" si="1"/>
        <v>#DIV/0!</v>
      </c>
    </row>
    <row r="34" spans="2:20" s="277" customFormat="1" ht="19.899999999999999" customHeight="1" thickBot="1">
      <c r="B34" s="337"/>
      <c r="C34" s="568" t="s">
        <v>163</v>
      </c>
      <c r="D34" s="648"/>
      <c r="E34" s="649"/>
      <c r="F34" s="649"/>
      <c r="G34" s="650"/>
      <c r="H34" s="571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2" t="e">
        <f t="shared" si="1"/>
        <v>#DIV/0!</v>
      </c>
    </row>
    <row r="35" spans="2:20" ht="7.9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6"/>
      <c r="O35" s="576"/>
      <c r="P35" s="516"/>
      <c r="Q35" s="516"/>
      <c r="R35" s="516"/>
      <c r="S35" s="317"/>
      <c r="T35" s="577"/>
    </row>
    <row r="36" spans="2:20">
      <c r="B36" s="334">
        <v>5101</v>
      </c>
      <c r="C36" s="640">
        <f>+PSSA3_5101!$F$3</f>
        <v>0</v>
      </c>
      <c r="D36" s="643">
        <f>+PSSA3_5101!$D$7</f>
        <v>0</v>
      </c>
      <c r="E36" s="644"/>
      <c r="F36" s="645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5" t="e">
        <f t="shared" si="1"/>
        <v>#DIV/0!</v>
      </c>
    </row>
    <row r="37" spans="2:20">
      <c r="B37" s="334">
        <v>5102</v>
      </c>
      <c r="C37" s="641"/>
      <c r="D37" s="643">
        <f>+PSSA3_5102!$D$7</f>
        <v>0</v>
      </c>
      <c r="E37" s="644"/>
      <c r="F37" s="645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5" t="e">
        <f t="shared" si="1"/>
        <v>#DIV/0!</v>
      </c>
    </row>
    <row r="38" spans="2:20">
      <c r="B38" s="334">
        <v>5103</v>
      </c>
      <c r="C38" s="641"/>
      <c r="D38" s="643">
        <f>+PSSA3_5103!$D$7</f>
        <v>0</v>
      </c>
      <c r="E38" s="644"/>
      <c r="F38" s="645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5" t="e">
        <f t="shared" si="1"/>
        <v>#DIV/0!</v>
      </c>
    </row>
    <row r="39" spans="2:20" ht="15.75" thickBot="1">
      <c r="B39" s="334">
        <v>5104</v>
      </c>
      <c r="C39" s="642"/>
      <c r="D39" s="654">
        <f>+PSSA3_5104!$D$7</f>
        <v>0</v>
      </c>
      <c r="E39" s="655"/>
      <c r="F39" s="656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5" t="e">
        <f t="shared" si="1"/>
        <v>#DIV/0!</v>
      </c>
    </row>
    <row r="40" spans="2:20" s="277" customFormat="1" ht="19.899999999999999" customHeight="1" thickBot="1">
      <c r="B40" s="337"/>
      <c r="C40" s="568" t="s">
        <v>164</v>
      </c>
      <c r="D40" s="648"/>
      <c r="E40" s="649"/>
      <c r="F40" s="649"/>
      <c r="G40" s="650"/>
      <c r="H40" s="571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2" t="e">
        <f t="shared" si="1"/>
        <v>#DIV/0!</v>
      </c>
    </row>
    <row r="41" spans="2:20" ht="7.9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6"/>
      <c r="O41" s="576"/>
      <c r="P41" s="516"/>
      <c r="Q41" s="516"/>
      <c r="R41" s="516"/>
      <c r="S41" s="317"/>
      <c r="T41" s="577"/>
    </row>
    <row r="42" spans="2:20">
      <c r="B42" s="334">
        <v>6101</v>
      </c>
      <c r="C42" s="640">
        <f>+C36</f>
        <v>0</v>
      </c>
      <c r="D42" s="643">
        <f>+PSSA3_6101!$D$7</f>
        <v>0</v>
      </c>
      <c r="E42" s="644"/>
      <c r="F42" s="645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5" t="e">
        <f t="shared" si="1"/>
        <v>#DIV/0!</v>
      </c>
    </row>
    <row r="43" spans="2:20">
      <c r="B43" s="334">
        <v>6102</v>
      </c>
      <c r="C43" s="641"/>
      <c r="D43" s="643">
        <f>+PSSA3_6102!$D$7</f>
        <v>0</v>
      </c>
      <c r="E43" s="644"/>
      <c r="F43" s="645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5" t="e">
        <f t="shared" si="1"/>
        <v>#DIV/0!</v>
      </c>
    </row>
    <row r="44" spans="2:20">
      <c r="B44" s="334">
        <v>6103</v>
      </c>
      <c r="C44" s="641"/>
      <c r="D44" s="643">
        <f>+PSSA3_6103!$D$7</f>
        <v>0</v>
      </c>
      <c r="E44" s="644"/>
      <c r="F44" s="645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5" t="e">
        <f t="shared" si="1"/>
        <v>#DIV/0!</v>
      </c>
    </row>
    <row r="45" spans="2:20" ht="15.75" thickBot="1">
      <c r="B45" s="334">
        <v>6104</v>
      </c>
      <c r="C45" s="642"/>
      <c r="D45" s="654">
        <f>+PSSA3_6104!$D$7</f>
        <v>0</v>
      </c>
      <c r="E45" s="655"/>
      <c r="F45" s="656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5" t="e">
        <f t="shared" si="1"/>
        <v>#DIV/0!</v>
      </c>
    </row>
    <row r="46" spans="2:20" s="277" customFormat="1" ht="19.899999999999999" customHeight="1" thickBot="1">
      <c r="B46" s="337"/>
      <c r="C46" s="568" t="s">
        <v>165</v>
      </c>
      <c r="D46" s="648"/>
      <c r="E46" s="649"/>
      <c r="F46" s="649"/>
      <c r="G46" s="650"/>
      <c r="H46" s="571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2" t="e">
        <f t="shared" si="1"/>
        <v>#DIV/0!</v>
      </c>
    </row>
    <row r="47" spans="2:20" ht="7.9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8"/>
      <c r="O47" s="578"/>
      <c r="P47" s="513"/>
      <c r="Q47" s="513"/>
      <c r="R47" s="513"/>
      <c r="S47" s="279"/>
      <c r="T47" s="579"/>
    </row>
    <row r="48" spans="2:20">
      <c r="B48" s="334">
        <v>7101</v>
      </c>
      <c r="C48" s="640">
        <f>+PSSA3_7101!$F$3</f>
        <v>0</v>
      </c>
      <c r="D48" s="643">
        <f>+PSSA3_7101!$D$7</f>
        <v>0</v>
      </c>
      <c r="E48" s="644"/>
      <c r="F48" s="645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5" t="e">
        <f t="shared" si="1"/>
        <v>#DIV/0!</v>
      </c>
    </row>
    <row r="49" spans="2:20">
      <c r="B49" s="334">
        <v>7102</v>
      </c>
      <c r="C49" s="641"/>
      <c r="D49" s="643">
        <f>+PSSA3_7102!$D$7</f>
        <v>0</v>
      </c>
      <c r="E49" s="644"/>
      <c r="F49" s="645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5" t="e">
        <f t="shared" si="1"/>
        <v>#DIV/0!</v>
      </c>
    </row>
    <row r="50" spans="2:20">
      <c r="B50" s="334">
        <v>7103</v>
      </c>
      <c r="C50" s="641"/>
      <c r="D50" s="643">
        <f>+PSSA3_7103!$D$7</f>
        <v>0</v>
      </c>
      <c r="E50" s="644"/>
      <c r="F50" s="645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5" t="e">
        <f t="shared" si="1"/>
        <v>#DIV/0!</v>
      </c>
    </row>
    <row r="51" spans="2:20" ht="15.75" thickBot="1">
      <c r="B51" s="334">
        <v>7104</v>
      </c>
      <c r="C51" s="642"/>
      <c r="D51" s="654">
        <f>+PSSA3_7104!$D$7</f>
        <v>0</v>
      </c>
      <c r="E51" s="655"/>
      <c r="F51" s="656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5" t="e">
        <f t="shared" si="1"/>
        <v>#DIV/0!</v>
      </c>
    </row>
    <row r="52" spans="2:20" s="277" customFormat="1" ht="19.899999999999999" customHeight="1" thickBot="1">
      <c r="B52" s="337"/>
      <c r="C52" s="568" t="s">
        <v>166</v>
      </c>
      <c r="D52" s="648"/>
      <c r="E52" s="649"/>
      <c r="F52" s="649"/>
      <c r="G52" s="650"/>
      <c r="H52" s="571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2" t="e">
        <f t="shared" si="1"/>
        <v>#DIV/0!</v>
      </c>
    </row>
    <row r="53" spans="2:20" ht="7.9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6"/>
      <c r="O53" s="576"/>
      <c r="P53" s="516"/>
      <c r="Q53" s="516"/>
      <c r="R53" s="516"/>
      <c r="S53" s="317"/>
      <c r="T53" s="577"/>
    </row>
    <row r="54" spans="2:20">
      <c r="B54" s="334">
        <v>8101</v>
      </c>
      <c r="C54" s="640">
        <f>+C48</f>
        <v>0</v>
      </c>
      <c r="D54" s="643">
        <f>+PSSA3_8101!$D$7</f>
        <v>0</v>
      </c>
      <c r="E54" s="644"/>
      <c r="F54" s="645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5" t="e">
        <f t="shared" si="1"/>
        <v>#DIV/0!</v>
      </c>
    </row>
    <row r="55" spans="2:20">
      <c r="B55" s="334">
        <v>8102</v>
      </c>
      <c r="C55" s="641"/>
      <c r="D55" s="643">
        <f>+PSSA3_8102!$D$7</f>
        <v>0</v>
      </c>
      <c r="E55" s="644"/>
      <c r="F55" s="645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5" t="e">
        <f t="shared" si="1"/>
        <v>#DIV/0!</v>
      </c>
    </row>
    <row r="56" spans="2:20">
      <c r="B56" s="334">
        <v>8103</v>
      </c>
      <c r="C56" s="641"/>
      <c r="D56" s="643">
        <f>+PSSA3_8103!$D$7</f>
        <v>0</v>
      </c>
      <c r="E56" s="644"/>
      <c r="F56" s="645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5" t="e">
        <f t="shared" si="1"/>
        <v>#DIV/0!</v>
      </c>
    </row>
    <row r="57" spans="2:20" ht="15.75" thickBot="1">
      <c r="B57" s="338">
        <v>8104</v>
      </c>
      <c r="C57" s="642"/>
      <c r="D57" s="651">
        <f>+PSSA3_8104!$D$7</f>
        <v>0</v>
      </c>
      <c r="E57" s="652"/>
      <c r="F57" s="653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80" t="e">
        <f t="shared" si="1"/>
        <v>#DIV/0!</v>
      </c>
    </row>
    <row r="58" spans="2:20" s="277" customFormat="1" ht="19.899999999999999" customHeight="1" thickBot="1">
      <c r="B58" s="337"/>
      <c r="C58" s="568" t="s">
        <v>167</v>
      </c>
      <c r="D58" s="648"/>
      <c r="E58" s="649"/>
      <c r="F58" s="649"/>
      <c r="G58" s="650"/>
      <c r="H58" s="571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2" t="e">
        <f t="shared" si="1"/>
        <v>#DIV/0!</v>
      </c>
    </row>
    <row r="59" spans="2:20" ht="7.9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5" customHeight="1" thickBot="1">
      <c r="C60" s="346"/>
      <c r="D60" s="646" t="s">
        <v>128</v>
      </c>
      <c r="E60" s="647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70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5">
    <mergeCell ref="J4:P4"/>
    <mergeCell ref="H2:P2"/>
    <mergeCell ref="C12:C15"/>
    <mergeCell ref="C18:C21"/>
    <mergeCell ref="B2:C2"/>
    <mergeCell ref="B4:C7"/>
    <mergeCell ref="D4:F7"/>
    <mergeCell ref="D10:F10"/>
    <mergeCell ref="D13:F13"/>
    <mergeCell ref="D20:F20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C54:C57"/>
    <mergeCell ref="C24:C27"/>
    <mergeCell ref="C30:C33"/>
    <mergeCell ref="C36:C39"/>
    <mergeCell ref="C42:C45"/>
    <mergeCell ref="C48:C51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14" ht="15">
      <c r="A2" s="581" t="s">
        <v>0</v>
      </c>
      <c r="B2" s="582"/>
      <c r="C2" s="57" t="s">
        <v>1</v>
      </c>
      <c r="D2" s="583" t="s">
        <v>46</v>
      </c>
      <c r="E2" s="584" t="s">
        <v>2</v>
      </c>
      <c r="F2" s="585">
        <v>1</v>
      </c>
      <c r="G2" s="586"/>
      <c r="H2" s="587" t="s">
        <v>37</v>
      </c>
      <c r="I2" s="588">
        <v>1</v>
      </c>
      <c r="N2" s="21" t="s">
        <v>44</v>
      </c>
    </row>
    <row r="3" spans="1:14" ht="26.25" customHeight="1">
      <c r="A3" s="589" t="s">
        <v>149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191</v>
      </c>
      <c r="I3" s="163"/>
      <c r="K3" s="21" t="s">
        <v>44</v>
      </c>
    </row>
    <row r="4" spans="1:14" ht="15">
      <c r="A4" s="589" t="s">
        <v>150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90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81"/>
      <c r="B6" s="681"/>
      <c r="C6" s="681"/>
      <c r="D6" s="325" t="s">
        <v>5</v>
      </c>
      <c r="E6" s="22"/>
      <c r="F6" s="210"/>
      <c r="G6" s="22"/>
      <c r="H6" s="22"/>
      <c r="I6" s="23"/>
    </row>
    <row r="7" spans="1:14" ht="18" customHeight="1">
      <c r="A7" s="674"/>
      <c r="B7" s="674"/>
      <c r="C7" s="674"/>
      <c r="D7" s="675"/>
      <c r="E7" s="676"/>
      <c r="F7" s="677"/>
      <c r="G7" s="246"/>
      <c r="H7" s="243"/>
      <c r="I7" s="243"/>
    </row>
    <row r="8" spans="1:14">
      <c r="A8" s="591"/>
      <c r="B8" s="30"/>
      <c r="C8" s="31"/>
      <c r="D8" s="678"/>
      <c r="E8" s="679"/>
      <c r="F8" s="680"/>
      <c r="G8" s="246"/>
      <c r="H8" s="243"/>
      <c r="I8" s="243"/>
    </row>
    <row r="9" spans="1:14">
      <c r="A9" s="592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3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4" t="s">
        <v>72</v>
      </c>
    </row>
    <row r="11" spans="1:14">
      <c r="A11" s="595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6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7">
        <f>+F12-H12</f>
        <v>0</v>
      </c>
    </row>
    <row r="13" spans="1:14" ht="13.5" customHeight="1">
      <c r="A13" s="596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7">
        <f t="shared" ref="I13:I23" si="2">+F13-H13</f>
        <v>0</v>
      </c>
      <c r="J13" s="21" t="s">
        <v>44</v>
      </c>
    </row>
    <row r="14" spans="1:14">
      <c r="A14" s="596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7">
        <f t="shared" si="2"/>
        <v>0</v>
      </c>
    </row>
    <row r="15" spans="1:14">
      <c r="A15" s="596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7">
        <f t="shared" si="2"/>
        <v>0</v>
      </c>
    </row>
    <row r="16" spans="1:14">
      <c r="A16" s="596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7">
        <f t="shared" si="2"/>
        <v>0</v>
      </c>
    </row>
    <row r="17" spans="1:14">
      <c r="A17" s="596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7">
        <f t="shared" si="2"/>
        <v>0</v>
      </c>
    </row>
    <row r="18" spans="1:14">
      <c r="A18" s="596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7">
        <f t="shared" si="2"/>
        <v>0</v>
      </c>
    </row>
    <row r="19" spans="1:14">
      <c r="A19" s="598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7">
        <f t="shared" si="2"/>
        <v>0</v>
      </c>
    </row>
    <row r="20" spans="1:14">
      <c r="A20" s="596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7">
        <f t="shared" si="2"/>
        <v>0</v>
      </c>
    </row>
    <row r="21" spans="1:14">
      <c r="A21" s="596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7">
        <f t="shared" si="2"/>
        <v>0</v>
      </c>
    </row>
    <row r="22" spans="1:14">
      <c r="A22" s="596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7">
        <f t="shared" si="2"/>
        <v>0</v>
      </c>
    </row>
    <row r="23" spans="1:14">
      <c r="A23" s="596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7">
        <f t="shared" si="2"/>
        <v>0</v>
      </c>
    </row>
    <row r="24" spans="1:14">
      <c r="A24" s="59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600">
        <f>SUM(I12:I23)</f>
        <v>0</v>
      </c>
    </row>
    <row r="25" spans="1:14" ht="25.5">
      <c r="A25" s="593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601"/>
    </row>
    <row r="26" spans="1:14">
      <c r="A26" s="672"/>
      <c r="B26" s="673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2">
        <f t="shared" ref="I26:I31" si="5">+F26-H26</f>
        <v>0</v>
      </c>
    </row>
    <row r="27" spans="1:14">
      <c r="A27" s="672"/>
      <c r="B27" s="673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2">
        <f t="shared" si="5"/>
        <v>0</v>
      </c>
    </row>
    <row r="28" spans="1:14">
      <c r="A28" s="672"/>
      <c r="B28" s="673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2">
        <f t="shared" si="5"/>
        <v>0</v>
      </c>
    </row>
    <row r="29" spans="1:14">
      <c r="A29" s="672"/>
      <c r="B29" s="673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2">
        <f t="shared" si="5"/>
        <v>0</v>
      </c>
      <c r="N29" s="21" t="s">
        <v>44</v>
      </c>
    </row>
    <row r="30" spans="1:14">
      <c r="A30" s="672"/>
      <c r="B30" s="673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2">
        <f t="shared" si="5"/>
        <v>0</v>
      </c>
    </row>
    <row r="31" spans="1:14">
      <c r="A31" s="672"/>
      <c r="B31" s="673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2">
        <f t="shared" si="5"/>
        <v>0</v>
      </c>
    </row>
    <row r="32" spans="1:14">
      <c r="A32" s="603"/>
      <c r="B32" s="25"/>
      <c r="C32" s="49"/>
      <c r="D32" s="167"/>
      <c r="E32" s="167"/>
      <c r="F32" s="262"/>
      <c r="G32" s="168"/>
      <c r="H32" s="172"/>
      <c r="I32" s="602" t="s">
        <v>44</v>
      </c>
    </row>
    <row r="33" spans="1:10">
      <c r="A33" s="60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5">
        <f>SUM(I26:I32)</f>
        <v>0</v>
      </c>
    </row>
    <row r="34" spans="1:10" ht="25.5">
      <c r="A34" s="593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601"/>
      <c r="J34" s="53"/>
    </row>
    <row r="35" spans="1:10">
      <c r="A35" s="606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2">
        <f t="shared" ref="I35:I46" si="6">+F35-H35</f>
        <v>0</v>
      </c>
    </row>
    <row r="36" spans="1:10">
      <c r="A36" s="607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2">
        <f t="shared" si="6"/>
        <v>0</v>
      </c>
    </row>
    <row r="37" spans="1:10">
      <c r="A37" s="607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2">
        <f t="shared" si="6"/>
        <v>0</v>
      </c>
    </row>
    <row r="38" spans="1:10">
      <c r="A38" s="607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2">
        <f t="shared" si="6"/>
        <v>0</v>
      </c>
    </row>
    <row r="39" spans="1:10">
      <c r="A39" s="607" t="s">
        <v>23</v>
      </c>
      <c r="B39" s="54"/>
      <c r="C39" s="170"/>
      <c r="D39" s="55"/>
      <c r="E39" s="170"/>
      <c r="F39" s="264"/>
      <c r="G39" s="251"/>
      <c r="H39" s="174"/>
      <c r="I39" s="608"/>
    </row>
    <row r="40" spans="1:10">
      <c r="A40" s="607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2">
        <f t="shared" si="6"/>
        <v>0</v>
      </c>
    </row>
    <row r="41" spans="1:10">
      <c r="A41" s="607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2">
        <f t="shared" si="6"/>
        <v>0</v>
      </c>
    </row>
    <row r="42" spans="1:10">
      <c r="A42" s="607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2">
        <f t="shared" si="6"/>
        <v>0</v>
      </c>
    </row>
    <row r="43" spans="1:10">
      <c r="A43" s="607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2">
        <f t="shared" si="6"/>
        <v>0</v>
      </c>
    </row>
    <row r="44" spans="1:10">
      <c r="A44" s="607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2">
        <f t="shared" si="6"/>
        <v>0</v>
      </c>
    </row>
    <row r="45" spans="1:10">
      <c r="A45" s="607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2">
        <f t="shared" si="6"/>
        <v>0</v>
      </c>
    </row>
    <row r="46" spans="1:10">
      <c r="A46" s="59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2">
        <f t="shared" si="6"/>
        <v>0</v>
      </c>
    </row>
    <row r="47" spans="1:10">
      <c r="A47" s="609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10">
        <f>SUM(I35:I46)</f>
        <v>0</v>
      </c>
    </row>
    <row r="48" spans="1:10" ht="14.25">
      <c r="A48" s="611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10">
        <f>+I24+I33+I47</f>
        <v>0</v>
      </c>
    </row>
    <row r="49" spans="1:9" ht="25.5">
      <c r="A49" s="612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6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2">
        <f>+F50-H50</f>
        <v>0</v>
      </c>
    </row>
    <row r="51" spans="1:9">
      <c r="A51" s="607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2">
        <f>+F51-H51</f>
        <v>0</v>
      </c>
    </row>
    <row r="52" spans="1:9">
      <c r="A52" s="607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2">
        <f>+F52-H52</f>
        <v>0</v>
      </c>
    </row>
    <row r="53" spans="1:9">
      <c r="A53" s="59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2">
        <f>+F53-H53</f>
        <v>0</v>
      </c>
    </row>
    <row r="54" spans="1:9">
      <c r="A54" s="61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2">
        <f>+F54-H54</f>
        <v>0</v>
      </c>
    </row>
    <row r="55" spans="1:9">
      <c r="A55" s="61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2">
        <v>0</v>
      </c>
    </row>
    <row r="56" spans="1:9">
      <c r="A56" s="61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5">
        <f>+I54+I55</f>
        <v>0</v>
      </c>
    </row>
    <row r="57" spans="1:9">
      <c r="A57" s="61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5">
        <f t="shared" ref="I57:I62" si="10">+F57-H57</f>
        <v>0</v>
      </c>
    </row>
    <row r="58" spans="1:9">
      <c r="A58" s="61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5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5">
        <f t="shared" si="10"/>
        <v>0</v>
      </c>
    </row>
    <row r="60" spans="1:9">
      <c r="A60" s="61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7">
        <f t="shared" si="10"/>
        <v>0</v>
      </c>
    </row>
    <row r="61" spans="1:9">
      <c r="A61" s="61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7">
        <f t="shared" si="10"/>
        <v>0</v>
      </c>
    </row>
    <row r="62" spans="1:9" s="68" customFormat="1">
      <c r="A62" s="618" t="s">
        <v>103</v>
      </c>
      <c r="B62" s="67"/>
      <c r="C62" s="67"/>
      <c r="D62" s="67"/>
      <c r="E62" s="67"/>
      <c r="F62" s="619">
        <f>+F60-F61</f>
        <v>0</v>
      </c>
      <c r="G62" s="620"/>
      <c r="H62" s="621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191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559"/>
    </row>
    <row r="8" spans="1:9">
      <c r="A8" s="211"/>
      <c r="B8" s="30"/>
      <c r="C8" s="31"/>
      <c r="D8" s="678"/>
      <c r="E8" s="679"/>
      <c r="F8" s="680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191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70"/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70"/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191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559"/>
    </row>
    <row r="8" spans="1:9">
      <c r="A8" s="211"/>
      <c r="B8" s="30"/>
      <c r="C8" s="31"/>
      <c r="D8" s="678"/>
      <c r="E8" s="679"/>
      <c r="F8" s="680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70"/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70"/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70" t="s">
        <v>83</v>
      </c>
      <c r="E1" s="671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3"/>
      <c r="B7" s="674"/>
      <c r="C7" s="674"/>
      <c r="D7" s="675"/>
      <c r="E7" s="676"/>
      <c r="F7" s="677"/>
      <c r="G7" s="246"/>
      <c r="H7" s="243"/>
      <c r="I7" s="243"/>
    </row>
    <row r="8" spans="1:9">
      <c r="A8" s="211"/>
      <c r="B8" s="30"/>
      <c r="C8" s="31"/>
      <c r="D8" s="678"/>
      <c r="E8" s="679"/>
      <c r="F8" s="680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2"/>
      <c r="B26" s="673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2"/>
      <c r="B27" s="673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2"/>
      <c r="B28" s="673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2"/>
      <c r="B29" s="673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2"/>
      <c r="B30" s="673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2"/>
      <c r="B31" s="673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129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178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198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190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199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200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201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181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186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3">
        <f>+PSSA3_8101!A26</f>
        <v>0</v>
      </c>
      <c r="C26" s="694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93">
        <f>+PSSA3_8101!A27</f>
        <v>0</v>
      </c>
      <c r="C27" s="694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93">
        <f>+PSSA3_8101!A28</f>
        <v>0</v>
      </c>
      <c r="C28" s="694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93">
        <f>+PSSA3_8101!A29</f>
        <v>0</v>
      </c>
      <c r="C29" s="694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93">
        <f>+PSSA3_8101!A30</f>
        <v>0</v>
      </c>
      <c r="C30" s="694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93">
        <f>+PSSA3_8101!A31</f>
        <v>0</v>
      </c>
      <c r="C31" s="694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129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181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183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184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174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149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150</v>
      </c>
      <c r="C4" s="330">
        <f>+Progetto!E9</f>
        <v>0</v>
      </c>
      <c r="D4" s="378" t="s">
        <v>175</v>
      </c>
      <c r="E4" s="379"/>
      <c r="F4" s="24" t="s">
        <v>3</v>
      </c>
      <c r="G4" s="684"/>
      <c r="H4" s="685"/>
      <c r="I4" s="685"/>
      <c r="J4" s="686"/>
    </row>
    <row r="5" spans="2:10" ht="24" customHeight="1">
      <c r="B5" s="380" t="s">
        <v>176</v>
      </c>
      <c r="C5" s="381"/>
      <c r="D5" s="382" t="s">
        <v>177</v>
      </c>
      <c r="E5" s="383"/>
      <c r="F5" s="26" t="s">
        <v>4</v>
      </c>
      <c r="G5" s="684"/>
      <c r="H5" s="685"/>
      <c r="I5" s="685"/>
      <c r="J5" s="686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7"/>
      <c r="F7" s="688"/>
      <c r="G7" s="688"/>
      <c r="H7" s="688"/>
      <c r="I7" s="688"/>
      <c r="J7" s="689"/>
    </row>
    <row r="8" spans="2:10">
      <c r="B8" s="387"/>
      <c r="C8" s="388"/>
      <c r="D8" s="389"/>
      <c r="E8" s="690"/>
      <c r="F8" s="691"/>
      <c r="G8" s="691"/>
      <c r="H8" s="691"/>
      <c r="I8" s="691"/>
      <c r="J8" s="692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179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3">
        <v>0</v>
      </c>
      <c r="C26" s="694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93">
        <v>0</v>
      </c>
      <c r="C27" s="694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93">
        <v>0</v>
      </c>
      <c r="C28" s="694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93">
        <v>0</v>
      </c>
      <c r="C29" s="694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93">
        <v>0</v>
      </c>
      <c r="C30" s="694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95">
        <v>0</v>
      </c>
      <c r="C31" s="696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180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129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181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182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183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184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185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97" t="s">
        <v>116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9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117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700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700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700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01" t="s">
        <v>47</v>
      </c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3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01" t="s">
        <v>59</v>
      </c>
      <c r="C2" s="704"/>
      <c r="D2" s="704"/>
      <c r="E2" s="704"/>
      <c r="F2" s="704"/>
      <c r="G2" s="704"/>
      <c r="H2" s="705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Colucci Angelo</cp:lastModifiedBy>
  <cp:lastPrinted>2016-09-22T10:22:49Z</cp:lastPrinted>
  <dcterms:created xsi:type="dcterms:W3CDTF">2001-07-18T09:55:12Z</dcterms:created>
  <dcterms:modified xsi:type="dcterms:W3CDTF">2020-01-23T14:19:16Z</dcterms:modified>
</cp:coreProperties>
</file>