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damore\Desktop\Da_Pubblicare_WEB\"/>
    </mc:Choice>
  </mc:AlternateContent>
  <bookViews>
    <workbookView xWindow="0" yWindow="0" windowWidth="20490" windowHeight="777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Area" localSheetId="0">Foglio1!$B$1:$L$60</definedName>
  </definedNames>
  <calcPr calcId="162913" iterateDelta="252"/>
</workbook>
</file>

<file path=xl/calcChain.xml><?xml version="1.0" encoding="utf-8"?>
<calcChain xmlns="http://schemas.openxmlformats.org/spreadsheetml/2006/main">
  <c r="J11" i="1" l="1"/>
  <c r="L11" i="1"/>
  <c r="J12" i="1"/>
  <c r="L12" i="1"/>
  <c r="J13" i="1"/>
  <c r="L13" i="1"/>
  <c r="J14" i="1"/>
  <c r="L14" i="1"/>
  <c r="J17" i="1"/>
  <c r="L17" i="1"/>
  <c r="J18" i="1"/>
  <c r="L18" i="1"/>
  <c r="J19" i="1"/>
  <c r="L19" i="1"/>
  <c r="J20" i="1"/>
  <c r="L20" i="1"/>
  <c r="J23" i="1"/>
  <c r="L23" i="1"/>
  <c r="J24" i="1"/>
  <c r="L24" i="1"/>
  <c r="J25" i="1"/>
  <c r="J27" i="1"/>
  <c r="J26" i="1"/>
  <c r="L26" i="1"/>
  <c r="J29" i="1"/>
  <c r="L29" i="1"/>
  <c r="J30" i="1"/>
  <c r="L30" i="1"/>
  <c r="J31" i="1"/>
  <c r="L31" i="1"/>
  <c r="J32" i="1"/>
  <c r="L32" i="1"/>
  <c r="J35" i="1"/>
  <c r="J36" i="1"/>
  <c r="L36" i="1"/>
  <c r="J37" i="1"/>
  <c r="L37" i="1"/>
  <c r="J38" i="1"/>
  <c r="L38" i="1"/>
  <c r="J41" i="1"/>
  <c r="L41" i="1"/>
  <c r="J42" i="1"/>
  <c r="J45" i="1"/>
  <c r="J43" i="1"/>
  <c r="L43" i="1"/>
  <c r="J44" i="1"/>
  <c r="L44" i="1"/>
  <c r="J47" i="1"/>
  <c r="L47" i="1"/>
  <c r="J48" i="1"/>
  <c r="L48" i="1"/>
  <c r="J49" i="1"/>
  <c r="L49" i="1"/>
  <c r="J50" i="1"/>
  <c r="L50" i="1"/>
  <c r="J53" i="1"/>
  <c r="L53" i="1"/>
  <c r="J54" i="1"/>
  <c r="L54" i="1"/>
  <c r="J55" i="1"/>
  <c r="L55" i="1"/>
  <c r="J56" i="1"/>
  <c r="L56" i="1"/>
  <c r="I11" i="1"/>
  <c r="I12" i="1"/>
  <c r="I13" i="1"/>
  <c r="I14" i="1"/>
  <c r="I17" i="1"/>
  <c r="I18" i="1"/>
  <c r="I19" i="1"/>
  <c r="I20" i="1"/>
  <c r="I23" i="1"/>
  <c r="I24" i="1"/>
  <c r="I25" i="1"/>
  <c r="I26" i="1"/>
  <c r="I29" i="1"/>
  <c r="I30" i="1"/>
  <c r="I31" i="1"/>
  <c r="I32" i="1"/>
  <c r="I35" i="1"/>
  <c r="I36" i="1"/>
  <c r="I39" i="1"/>
  <c r="I37" i="1"/>
  <c r="I38" i="1"/>
  <c r="I41" i="1"/>
  <c r="I45" i="1"/>
  <c r="I42" i="1"/>
  <c r="I43" i="1"/>
  <c r="I44" i="1"/>
  <c r="I47" i="1"/>
  <c r="I48" i="1"/>
  <c r="I49" i="1"/>
  <c r="I50" i="1"/>
  <c r="I53" i="1"/>
  <c r="I54" i="1"/>
  <c r="I57" i="1"/>
  <c r="I55" i="1"/>
  <c r="I56" i="1"/>
  <c r="H11" i="1"/>
  <c r="H12" i="1"/>
  <c r="H13" i="1"/>
  <c r="H14" i="1"/>
  <c r="H17" i="1"/>
  <c r="H21" i="1"/>
  <c r="H18" i="1"/>
  <c r="H19" i="1"/>
  <c r="H20" i="1"/>
  <c r="H23" i="1"/>
  <c r="H24" i="1"/>
  <c r="H25" i="1"/>
  <c r="H26" i="1"/>
  <c r="H29" i="1"/>
  <c r="H30" i="1"/>
  <c r="H31" i="1"/>
  <c r="H32" i="1"/>
  <c r="H35" i="1"/>
  <c r="H36" i="1"/>
  <c r="H37" i="1"/>
  <c r="H38" i="1"/>
  <c r="H41" i="1"/>
  <c r="H45" i="1"/>
  <c r="H42" i="1"/>
  <c r="H43" i="1"/>
  <c r="H44" i="1"/>
  <c r="H47" i="1"/>
  <c r="H48" i="1"/>
  <c r="H49" i="1"/>
  <c r="H50" i="1"/>
  <c r="H53" i="1"/>
  <c r="H54" i="1"/>
  <c r="H55" i="1"/>
  <c r="H56" i="1"/>
  <c r="D56" i="1"/>
  <c r="C56" i="1"/>
  <c r="D55" i="1"/>
  <c r="C55" i="1"/>
  <c r="D54" i="1"/>
  <c r="C54" i="1"/>
  <c r="D53" i="1"/>
  <c r="C53" i="1"/>
  <c r="D50" i="1"/>
  <c r="C50" i="1"/>
  <c r="D49" i="1"/>
  <c r="C49" i="1"/>
  <c r="D48" i="1"/>
  <c r="C48" i="1"/>
  <c r="D47" i="1"/>
  <c r="C47" i="1"/>
  <c r="D44" i="1"/>
  <c r="C44" i="1"/>
  <c r="D43" i="1"/>
  <c r="C43" i="1"/>
  <c r="D42" i="1"/>
  <c r="C42" i="1"/>
  <c r="D41" i="1"/>
  <c r="C41" i="1"/>
  <c r="D38" i="1"/>
  <c r="C38" i="1"/>
  <c r="D37" i="1"/>
  <c r="C37" i="1"/>
  <c r="D36" i="1"/>
  <c r="C36" i="1"/>
  <c r="D35" i="1"/>
  <c r="C35" i="1"/>
  <c r="D32" i="1"/>
  <c r="C32" i="1"/>
  <c r="D31" i="1"/>
  <c r="C31" i="1"/>
  <c r="D30" i="1"/>
  <c r="C30" i="1"/>
  <c r="D29" i="1"/>
  <c r="C29" i="1"/>
  <c r="D26" i="1"/>
  <c r="C26" i="1"/>
  <c r="D25" i="1"/>
  <c r="C25" i="1"/>
  <c r="D24" i="1"/>
  <c r="C24" i="1"/>
  <c r="D23" i="1"/>
  <c r="C23" i="1"/>
  <c r="D20" i="1"/>
  <c r="C20" i="1"/>
  <c r="D19" i="1"/>
  <c r="C19" i="1"/>
  <c r="D18" i="1"/>
  <c r="C18" i="1"/>
  <c r="D17" i="1"/>
  <c r="C17" i="1"/>
  <c r="D14" i="1"/>
  <c r="C14" i="1"/>
  <c r="D13" i="1"/>
  <c r="C13" i="1"/>
  <c r="D12" i="1"/>
  <c r="C12" i="1"/>
  <c r="D11" i="1"/>
  <c r="C11" i="1"/>
  <c r="C8" i="1"/>
  <c r="C7" i="1"/>
  <c r="J57" i="1"/>
  <c r="H15" i="1"/>
  <c r="I51" i="1"/>
  <c r="I33" i="1"/>
  <c r="J51" i="1"/>
  <c r="H27" i="1"/>
  <c r="I15" i="1"/>
  <c r="H57" i="1"/>
  <c r="H51" i="1"/>
  <c r="H39" i="1"/>
  <c r="H33" i="1"/>
  <c r="H59" i="1"/>
  <c r="I27" i="1"/>
  <c r="I21" i="1"/>
  <c r="L42" i="1"/>
  <c r="J39" i="1"/>
  <c r="L25" i="1"/>
  <c r="J15" i="1"/>
  <c r="I59" i="1"/>
  <c r="L51" i="1"/>
  <c r="L35" i="1"/>
  <c r="J33" i="1"/>
  <c r="J21" i="1"/>
  <c r="J59" i="1"/>
  <c r="L59" i="1"/>
  <c r="K59" i="1"/>
  <c r="M32" i="1"/>
  <c r="N32" i="1"/>
  <c r="O32" i="1"/>
  <c r="M55" i="1"/>
  <c r="N55" i="1"/>
  <c r="O55" i="1"/>
  <c r="M41" i="1"/>
  <c r="N41" i="1"/>
  <c r="M18" i="1"/>
  <c r="N18" i="1"/>
  <c r="O18" i="1"/>
  <c r="M25" i="1"/>
  <c r="N25" i="1"/>
  <c r="O25" i="1"/>
  <c r="M17" i="1"/>
  <c r="N17" i="1"/>
  <c r="M49" i="1"/>
  <c r="N49" i="1"/>
  <c r="O49" i="1"/>
  <c r="M24" i="1"/>
  <c r="N24" i="1"/>
  <c r="O24" i="1"/>
  <c r="M11" i="1"/>
  <c r="N11" i="1"/>
  <c r="M50" i="1"/>
  <c r="N50" i="1"/>
  <c r="O50" i="1"/>
  <c r="M19" i="1"/>
  <c r="N19" i="1"/>
  <c r="O19" i="1"/>
  <c r="M13" i="1"/>
  <c r="N13" i="1"/>
  <c r="O13" i="1"/>
  <c r="M48" i="1"/>
  <c r="N48" i="1"/>
  <c r="O48" i="1"/>
  <c r="M53" i="1"/>
  <c r="N53" i="1"/>
  <c r="M44" i="1"/>
  <c r="N44" i="1"/>
  <c r="O44" i="1"/>
  <c r="M12" i="1"/>
  <c r="N12" i="1"/>
  <c r="O12" i="1"/>
  <c r="M29" i="1"/>
  <c r="N29" i="1"/>
  <c r="M38" i="1"/>
  <c r="N38" i="1"/>
  <c r="O38" i="1"/>
  <c r="M20" i="1"/>
  <c r="N20" i="1"/>
  <c r="O20" i="1"/>
  <c r="M26" i="1"/>
  <c r="N26" i="1"/>
  <c r="O26" i="1"/>
  <c r="M37" i="1"/>
  <c r="N37" i="1"/>
  <c r="O37" i="1"/>
  <c r="M54" i="1"/>
  <c r="N54" i="1"/>
  <c r="O54" i="1"/>
  <c r="M43" i="1"/>
  <c r="N43" i="1"/>
  <c r="O43" i="1"/>
  <c r="M36" i="1"/>
  <c r="N36" i="1"/>
  <c r="O36" i="1"/>
  <c r="M23" i="1"/>
  <c r="N23" i="1"/>
  <c r="M14" i="1"/>
  <c r="N14" i="1"/>
  <c r="O14" i="1"/>
  <c r="M31" i="1"/>
  <c r="N31" i="1"/>
  <c r="O31" i="1"/>
  <c r="M42" i="1"/>
  <c r="N42" i="1"/>
  <c r="O42" i="1"/>
  <c r="M35" i="1"/>
  <c r="N35" i="1"/>
  <c r="M56" i="1"/>
  <c r="N56" i="1"/>
  <c r="O56" i="1"/>
  <c r="M30" i="1"/>
  <c r="N30" i="1"/>
  <c r="O30" i="1"/>
  <c r="M47" i="1"/>
  <c r="N47" i="1"/>
  <c r="N51" i="1"/>
  <c r="N57" i="1"/>
  <c r="O53" i="1"/>
  <c r="O57" i="1"/>
  <c r="N33" i="1"/>
  <c r="O29" i="1"/>
  <c r="O33" i="1"/>
  <c r="O23" i="1"/>
  <c r="O27" i="1"/>
  <c r="N27" i="1"/>
  <c r="N39" i="1"/>
  <c r="O35" i="1"/>
  <c r="O39" i="1"/>
  <c r="O47" i="1"/>
  <c r="O51" i="1"/>
  <c r="N45" i="1"/>
  <c r="O41" i="1"/>
  <c r="O45" i="1"/>
  <c r="N21" i="1"/>
  <c r="O17" i="1"/>
  <c r="O21" i="1"/>
  <c r="O11" i="1"/>
  <c r="O15" i="1"/>
  <c r="N15" i="1"/>
  <c r="N59" i="1"/>
  <c r="M59" i="1"/>
  <c r="O59" i="1"/>
</calcChain>
</file>

<file path=xl/sharedStrings.xml><?xml version="1.0" encoding="utf-8"?>
<sst xmlns="http://schemas.openxmlformats.org/spreadsheetml/2006/main" count="32" uniqueCount="32">
  <si>
    <t>Intensità Aiuto</t>
  </si>
  <si>
    <t>Nome progetto :</t>
  </si>
  <si>
    <t>WP</t>
  </si>
  <si>
    <t>DITTA</t>
  </si>
  <si>
    <t>Titolo WP</t>
  </si>
  <si>
    <t>Ricerca/ Sviluppo</t>
  </si>
  <si>
    <t>Labour cost (€)</t>
  </si>
  <si>
    <t>Altri costi (€)</t>
  </si>
  <si>
    <t>Importo totale WP (€)</t>
  </si>
  <si>
    <t>% Fin Rich</t>
  </si>
  <si>
    <t>Finanziamento richiesto (€)</t>
  </si>
  <si>
    <t>Fin Rid %</t>
  </si>
  <si>
    <t>Finanziamento ASI rettificato (€)</t>
  </si>
  <si>
    <t>Importo Cofinanziato (€)</t>
  </si>
  <si>
    <t>Importi totali del progetto</t>
  </si>
  <si>
    <t>Media Impresa</t>
  </si>
  <si>
    <t xml:space="preserve">Art. 25 c. 5 </t>
  </si>
  <si>
    <t xml:space="preserve">Regolamento CE 651/2014 </t>
  </si>
  <si>
    <t>Prog. N…..del…….</t>
  </si>
  <si>
    <t>RI</t>
  </si>
  <si>
    <t>RI coll</t>
  </si>
  <si>
    <t>SS</t>
  </si>
  <si>
    <t>SS coll</t>
  </si>
  <si>
    <t>Ricerca Industriale</t>
  </si>
  <si>
    <t>Ricerca Industriale in collaborazione</t>
  </si>
  <si>
    <t>Sviluppo Sperimentale</t>
  </si>
  <si>
    <t>Sviluppo Sperimentale in collaborazione</t>
  </si>
  <si>
    <t>Piccola Impresa e micro impresa</t>
  </si>
  <si>
    <t>Art. 25 c. 6</t>
  </si>
  <si>
    <t xml:space="preserve"> Organismi di ricerca</t>
  </si>
  <si>
    <t>Studi di Fattibilità</t>
  </si>
  <si>
    <t>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</si>
</sst>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&quot;€&quot;\ * #,##0.00_-;\-&quot;€&quot;\ * #,##0.00_-;_-&quot;€&quot;\ * &quot;-&quot;??_-;_-@_-"/>
    <numFmt numFmtId="172" formatCode="0.000000000000000%"/>
    <numFmt numFmtId="173" formatCode="0.0%"/>
  </numFmts>
  <fonts count="14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i/>
      <sz val="8"/>
      <name val="Calibri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2" applyFont="1" applyProtection="1"/>
    <xf numFmtId="0" fontId="5" fillId="0" borderId="1" xfId="2" applyFont="1" applyBorder="1" applyProtection="1"/>
    <xf numFmtId="0" fontId="5" fillId="0" borderId="2" xfId="2" applyFont="1" applyBorder="1" applyProtection="1"/>
    <xf numFmtId="0" fontId="5" fillId="4" borderId="6" xfId="2" applyFont="1" applyFill="1" applyBorder="1" applyAlignment="1" applyProtection="1">
      <alignment horizontal="center" vertical="center" wrapText="1"/>
    </xf>
    <xf numFmtId="0" fontId="5" fillId="4" borderId="7" xfId="2" applyFont="1" applyFill="1" applyBorder="1" applyAlignment="1" applyProtection="1">
      <alignment horizontal="center" vertical="center" wrapText="1"/>
    </xf>
    <xf numFmtId="0" fontId="5" fillId="0" borderId="8" xfId="2" applyFont="1" applyBorder="1" applyProtection="1"/>
    <xf numFmtId="0" fontId="5" fillId="0" borderId="9" xfId="2" applyFont="1" applyBorder="1" applyProtection="1"/>
    <xf numFmtId="0" fontId="5" fillId="0" borderId="10" xfId="2" applyFont="1" applyBorder="1" applyProtection="1"/>
    <xf numFmtId="0" fontId="5" fillId="0" borderId="0" xfId="2" applyFont="1" applyBorder="1" applyProtection="1"/>
    <xf numFmtId="0" fontId="8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9" fontId="5" fillId="2" borderId="14" xfId="2" applyNumberFormat="1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Protection="1"/>
    <xf numFmtId="9" fontId="5" fillId="2" borderId="15" xfId="2" applyNumberFormat="1" applyFont="1" applyFill="1" applyBorder="1" applyAlignment="1" applyProtection="1">
      <alignment horizontal="center"/>
      <protection locked="0"/>
    </xf>
    <xf numFmtId="0" fontId="6" fillId="0" borderId="14" xfId="2" applyFont="1" applyBorder="1" applyAlignment="1" applyProtection="1">
      <alignment horizontal="center"/>
    </xf>
    <xf numFmtId="0" fontId="5" fillId="2" borderId="14" xfId="2" applyFont="1" applyFill="1" applyBorder="1" applyAlignment="1" applyProtection="1">
      <alignment horizontal="center"/>
      <protection locked="0"/>
    </xf>
    <xf numFmtId="9" fontId="11" fillId="0" borderId="0" xfId="2" applyNumberFormat="1" applyFont="1" applyAlignment="1" applyProtection="1">
      <alignment vertical="center"/>
    </xf>
    <xf numFmtId="0" fontId="6" fillId="0" borderId="16" xfId="2" applyFont="1" applyBorder="1" applyAlignment="1" applyProtection="1">
      <alignment horizontal="center"/>
    </xf>
    <xf numFmtId="0" fontId="5" fillId="2" borderId="16" xfId="2" applyFont="1" applyFill="1" applyBorder="1" applyAlignment="1" applyProtection="1">
      <alignment horizontal="center"/>
      <protection locked="0"/>
    </xf>
    <xf numFmtId="9" fontId="5" fillId="2" borderId="17" xfId="2" applyNumberFormat="1" applyFont="1" applyFill="1" applyBorder="1" applyAlignment="1" applyProtection="1">
      <alignment horizontal="center"/>
      <protection locked="0"/>
    </xf>
    <xf numFmtId="9" fontId="5" fillId="2" borderId="18" xfId="2" applyNumberFormat="1" applyFont="1" applyFill="1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center" wrapText="1"/>
    </xf>
    <xf numFmtId="0" fontId="6" fillId="0" borderId="20" xfId="2" applyFont="1" applyBorder="1" applyAlignment="1" applyProtection="1">
      <alignment horizontal="center" wrapText="1"/>
    </xf>
    <xf numFmtId="0" fontId="6" fillId="0" borderId="21" xfId="2" applyFont="1" applyBorder="1" applyAlignment="1" applyProtection="1">
      <alignment horizontal="center" wrapText="1"/>
    </xf>
    <xf numFmtId="0" fontId="6" fillId="0" borderId="22" xfId="2" applyFont="1" applyBorder="1" applyAlignment="1" applyProtection="1">
      <alignment horizontal="center" wrapText="1"/>
    </xf>
    <xf numFmtId="0" fontId="6" fillId="0" borderId="5" xfId="2" applyFont="1" applyBorder="1" applyAlignment="1" applyProtection="1">
      <alignment horizontal="center" wrapText="1"/>
    </xf>
    <xf numFmtId="0" fontId="6" fillId="0" borderId="14" xfId="2" applyFont="1" applyBorder="1" applyAlignment="1" applyProtection="1">
      <alignment horizontal="center" wrapText="1"/>
    </xf>
    <xf numFmtId="0" fontId="6" fillId="0" borderId="4" xfId="2" applyFont="1" applyBorder="1" applyAlignment="1" applyProtection="1">
      <alignment horizontal="center" wrapText="1"/>
    </xf>
    <xf numFmtId="0" fontId="6" fillId="0" borderId="0" xfId="2" applyFont="1" applyFill="1" applyBorder="1" applyProtection="1"/>
    <xf numFmtId="0" fontId="6" fillId="0" borderId="0" xfId="2" applyFont="1" applyProtection="1"/>
    <xf numFmtId="0" fontId="5" fillId="0" borderId="23" xfId="2" applyFont="1" applyFill="1" applyBorder="1" applyAlignment="1" applyProtection="1">
      <alignment horizontal="center"/>
    </xf>
    <xf numFmtId="0" fontId="5" fillId="0" borderId="24" xfId="2" applyFont="1" applyBorder="1" applyAlignment="1" applyProtection="1">
      <alignment horizontal="center"/>
    </xf>
    <xf numFmtId="0" fontId="5" fillId="0" borderId="25" xfId="2" applyFont="1" applyBorder="1" applyProtection="1"/>
    <xf numFmtId="0" fontId="7" fillId="3" borderId="26" xfId="1" applyFont="1" applyFill="1" applyBorder="1" applyAlignment="1" applyProtection="1">
      <alignment horizontal="center"/>
    </xf>
    <xf numFmtId="0" fontId="12" fillId="0" borderId="27" xfId="1" applyFont="1" applyBorder="1" applyAlignment="1" applyProtection="1">
      <alignment horizontal="left"/>
    </xf>
    <xf numFmtId="171" fontId="4" fillId="0" borderId="14" xfId="4" applyFont="1" applyFill="1" applyBorder="1" applyAlignment="1" applyProtection="1">
      <alignment wrapText="1"/>
    </xf>
    <xf numFmtId="9" fontId="4" fillId="2" borderId="14" xfId="3" applyFont="1" applyFill="1" applyBorder="1" applyAlignment="1" applyProtection="1">
      <alignment horizontal="center"/>
      <protection locked="0"/>
    </xf>
    <xf numFmtId="171" fontId="4" fillId="0" borderId="15" xfId="4" applyFont="1" applyFill="1" applyBorder="1" applyAlignment="1" applyProtection="1">
      <alignment wrapText="1"/>
    </xf>
    <xf numFmtId="10" fontId="4" fillId="0" borderId="5" xfId="3" applyNumberFormat="1" applyFont="1" applyFill="1" applyBorder="1" applyProtection="1"/>
    <xf numFmtId="172" fontId="5" fillId="0" borderId="0" xfId="2" applyNumberFormat="1" applyFont="1" applyProtection="1"/>
    <xf numFmtId="0" fontId="12" fillId="0" borderId="29" xfId="1" applyFont="1" applyBorder="1" applyAlignment="1" applyProtection="1">
      <alignment horizontal="left"/>
    </xf>
    <xf numFmtId="9" fontId="4" fillId="2" borderId="16" xfId="3" applyFont="1" applyFill="1" applyBorder="1" applyAlignment="1" applyProtection="1">
      <alignment horizontal="center"/>
      <protection locked="0"/>
    </xf>
    <xf numFmtId="171" fontId="4" fillId="0" borderId="33" xfId="4" applyFont="1" applyFill="1" applyBorder="1" applyAlignment="1" applyProtection="1">
      <alignment wrapText="1"/>
    </xf>
    <xf numFmtId="10" fontId="4" fillId="0" borderId="32" xfId="3" applyNumberFormat="1" applyFont="1" applyFill="1" applyBorder="1" applyProtection="1"/>
    <xf numFmtId="171" fontId="4" fillId="0" borderId="16" xfId="4" applyFont="1" applyFill="1" applyBorder="1" applyAlignment="1" applyProtection="1">
      <alignment wrapText="1"/>
    </xf>
    <xf numFmtId="0" fontId="7" fillId="0" borderId="23" xfId="2" applyFont="1" applyFill="1" applyBorder="1" applyAlignment="1" applyProtection="1">
      <alignment horizontal="center"/>
    </xf>
    <xf numFmtId="0" fontId="13" fillId="0" borderId="20" xfId="2" applyFont="1" applyBorder="1" applyAlignment="1" applyProtection="1">
      <alignment horizontal="right"/>
    </xf>
    <xf numFmtId="171" fontId="6" fillId="0" borderId="2" xfId="2" applyNumberFormat="1" applyFont="1" applyBorder="1" applyAlignment="1" applyProtection="1">
      <alignment wrapText="1"/>
    </xf>
    <xf numFmtId="0" fontId="6" fillId="3" borderId="1" xfId="2" applyFont="1" applyFill="1" applyBorder="1" applyAlignment="1" applyProtection="1">
      <alignment wrapText="1"/>
    </xf>
    <xf numFmtId="171" fontId="6" fillId="3" borderId="3" xfId="2" applyNumberFormat="1" applyFont="1" applyFill="1" applyBorder="1" applyAlignment="1" applyProtection="1">
      <alignment wrapText="1"/>
    </xf>
    <xf numFmtId="0" fontId="6" fillId="3" borderId="3" xfId="2" applyFont="1" applyFill="1" applyBorder="1" applyAlignment="1" applyProtection="1">
      <alignment wrapText="1"/>
    </xf>
    <xf numFmtId="171" fontId="6" fillId="0" borderId="3" xfId="2" applyNumberFormat="1" applyFont="1" applyBorder="1" applyAlignment="1" applyProtection="1">
      <alignment wrapText="1"/>
    </xf>
    <xf numFmtId="0" fontId="12" fillId="0" borderId="24" xfId="2" applyFont="1" applyBorder="1" applyAlignment="1" applyProtection="1">
      <alignment horizontal="left"/>
    </xf>
    <xf numFmtId="0" fontId="5" fillId="0" borderId="0" xfId="2" applyFont="1" applyBorder="1" applyAlignment="1" applyProtection="1">
      <alignment wrapText="1"/>
    </xf>
    <xf numFmtId="0" fontId="5" fillId="0" borderId="25" xfId="2" applyFont="1" applyFill="1" applyBorder="1" applyAlignment="1" applyProtection="1">
      <alignment wrapText="1"/>
    </xf>
    <xf numFmtId="0" fontId="5" fillId="0" borderId="0" xfId="2" applyFont="1" applyFill="1" applyAlignment="1" applyProtection="1">
      <alignment wrapText="1"/>
    </xf>
    <xf numFmtId="0" fontId="9" fillId="0" borderId="0" xfId="2" applyFont="1" applyProtection="1"/>
    <xf numFmtId="0" fontId="8" fillId="0" borderId="23" xfId="2" applyFont="1" applyFill="1" applyBorder="1" applyProtection="1"/>
    <xf numFmtId="0" fontId="6" fillId="0" borderId="20" xfId="2" applyFont="1" applyBorder="1" applyAlignment="1" applyProtection="1">
      <alignment horizontal="right"/>
    </xf>
    <xf numFmtId="0" fontId="5" fillId="0" borderId="24" xfId="2" applyFont="1" applyBorder="1" applyAlignment="1" applyProtection="1">
      <alignment horizontal="left"/>
    </xf>
    <xf numFmtId="0" fontId="5" fillId="0" borderId="25" xfId="2" applyFont="1" applyFill="1" applyBorder="1" applyProtection="1"/>
    <xf numFmtId="0" fontId="5" fillId="0" borderId="0" xfId="2" applyFont="1" applyFill="1" applyProtection="1"/>
    <xf numFmtId="0" fontId="7" fillId="3" borderId="34" xfId="1" applyFont="1" applyFill="1" applyBorder="1" applyAlignment="1" applyProtection="1">
      <alignment horizontal="center"/>
    </xf>
    <xf numFmtId="0" fontId="12" fillId="0" borderId="35" xfId="1" applyFont="1" applyBorder="1" applyAlignment="1" applyProtection="1">
      <alignment horizontal="left"/>
    </xf>
    <xf numFmtId="0" fontId="5" fillId="2" borderId="17" xfId="2" applyFont="1" applyFill="1" applyBorder="1" applyAlignment="1" applyProtection="1">
      <alignment horizontal="center"/>
      <protection locked="0"/>
    </xf>
    <xf numFmtId="171" fontId="4" fillId="0" borderId="17" xfId="4" applyFont="1" applyFill="1" applyBorder="1" applyAlignment="1" applyProtection="1">
      <alignment wrapText="1"/>
    </xf>
    <xf numFmtId="9" fontId="4" fillId="2" borderId="17" xfId="3" applyFont="1" applyFill="1" applyBorder="1" applyAlignment="1" applyProtection="1">
      <alignment horizontal="center"/>
      <protection locked="0"/>
    </xf>
    <xf numFmtId="171" fontId="4" fillId="0" borderId="18" xfId="4" applyFont="1" applyFill="1" applyBorder="1" applyAlignment="1" applyProtection="1">
      <alignment wrapText="1"/>
    </xf>
    <xf numFmtId="0" fontId="5" fillId="0" borderId="0" xfId="2" applyFont="1" applyAlignment="1" applyProtection="1">
      <alignment horizontal="left"/>
    </xf>
    <xf numFmtId="0" fontId="5" fillId="0" borderId="0" xfId="2" applyFont="1" applyAlignment="1" applyProtection="1">
      <alignment wrapText="1"/>
    </xf>
    <xf numFmtId="0" fontId="6" fillId="0" borderId="0" xfId="2" applyFont="1" applyAlignment="1" applyProtection="1">
      <alignment horizontal="left"/>
    </xf>
    <xf numFmtId="0" fontId="6" fillId="0" borderId="2" xfId="2" applyFont="1" applyBorder="1" applyAlignment="1" applyProtection="1">
      <alignment horizontal="right" wrapText="1"/>
    </xf>
    <xf numFmtId="0" fontId="6" fillId="0" borderId="2" xfId="2" applyFont="1" applyBorder="1" applyProtection="1"/>
    <xf numFmtId="171" fontId="6" fillId="0" borderId="19" xfId="2" applyNumberFormat="1" applyFont="1" applyBorder="1" applyProtection="1"/>
    <xf numFmtId="171" fontId="6" fillId="0" borderId="2" xfId="2" applyNumberFormat="1" applyFont="1" applyBorder="1" applyProtection="1"/>
    <xf numFmtId="173" fontId="6" fillId="0" borderId="19" xfId="3" applyNumberFormat="1" applyFont="1" applyBorder="1" applyProtection="1"/>
    <xf numFmtId="171" fontId="6" fillId="0" borderId="3" xfId="2" applyNumberFormat="1" applyFont="1" applyBorder="1" applyProtection="1"/>
    <xf numFmtId="0" fontId="8" fillId="0" borderId="0" xfId="2" applyFont="1" applyAlignment="1" applyProtection="1">
      <alignment horizontal="left"/>
    </xf>
    <xf numFmtId="0" fontId="10" fillId="4" borderId="0" xfId="0" applyFont="1" applyFill="1" applyBorder="1" applyAlignment="1">
      <alignment horizontal="center" vertical="center"/>
    </xf>
    <xf numFmtId="0" fontId="5" fillId="0" borderId="14" xfId="2" applyFont="1" applyBorder="1" applyAlignment="1" applyProtection="1">
      <alignment vertical="center"/>
    </xf>
    <xf numFmtId="0" fontId="5" fillId="0" borderId="14" xfId="2" applyFont="1" applyBorder="1" applyProtection="1"/>
    <xf numFmtId="0" fontId="5" fillId="0" borderId="42" xfId="2" applyFont="1" applyBorder="1" applyAlignment="1" applyProtection="1">
      <alignment vertical="center"/>
    </xf>
    <xf numFmtId="0" fontId="5" fillId="0" borderId="42" xfId="2" applyFont="1" applyBorder="1" applyProtection="1"/>
    <xf numFmtId="9" fontId="5" fillId="2" borderId="42" xfId="2" applyNumberFormat="1" applyFont="1" applyFill="1" applyBorder="1" applyAlignment="1" applyProtection="1">
      <alignment horizontal="center"/>
      <protection locked="0"/>
    </xf>
    <xf numFmtId="9" fontId="5" fillId="2" borderId="43" xfId="2" applyNumberFormat="1" applyFont="1" applyFill="1" applyBorder="1" applyAlignment="1" applyProtection="1">
      <alignment horizontal="center"/>
      <protection locked="0"/>
    </xf>
    <xf numFmtId="0" fontId="6" fillId="0" borderId="44" xfId="2" applyFont="1" applyBorder="1" applyAlignment="1" applyProtection="1">
      <alignment horizontal="center"/>
    </xf>
    <xf numFmtId="0" fontId="6" fillId="0" borderId="45" xfId="2" applyFont="1" applyBorder="1" applyAlignment="1" applyProtection="1">
      <alignment horizontal="center"/>
    </xf>
    <xf numFmtId="0" fontId="5" fillId="0" borderId="17" xfId="2" applyFont="1" applyBorder="1" applyAlignment="1" applyProtection="1">
      <alignment vertical="center"/>
    </xf>
    <xf numFmtId="0" fontId="5" fillId="0" borderId="17" xfId="2" applyFont="1" applyBorder="1" applyProtection="1"/>
    <xf numFmtId="0" fontId="6" fillId="0" borderId="48" xfId="2" applyFont="1" applyBorder="1" applyAlignment="1" applyProtection="1">
      <alignment horizontal="center"/>
    </xf>
    <xf numFmtId="0" fontId="6" fillId="0" borderId="5" xfId="2" applyFont="1" applyBorder="1" applyAlignment="1" applyProtection="1">
      <alignment horizontal="center"/>
    </xf>
    <xf numFmtId="0" fontId="13" fillId="2" borderId="13" xfId="2" applyFont="1" applyFill="1" applyBorder="1" applyAlignment="1" applyProtection="1">
      <alignment horizontal="left" vertical="top" wrapText="1"/>
      <protection locked="0"/>
    </xf>
    <xf numFmtId="0" fontId="13" fillId="2" borderId="2" xfId="2" applyFont="1" applyFill="1" applyBorder="1" applyAlignment="1" applyProtection="1">
      <alignment horizontal="left" vertical="top" wrapText="1"/>
      <protection locked="0"/>
    </xf>
    <xf numFmtId="0" fontId="13" fillId="2" borderId="3" xfId="2" applyFont="1" applyFill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center" wrapText="1"/>
    </xf>
    <xf numFmtId="0" fontId="6" fillId="0" borderId="2" xfId="2" applyFont="1" applyBorder="1" applyAlignment="1" applyProtection="1">
      <alignment horizontal="center" wrapText="1"/>
    </xf>
    <xf numFmtId="0" fontId="12" fillId="0" borderId="4" xfId="2" applyFont="1" applyFill="1" applyBorder="1" applyAlignment="1" applyProtection="1">
      <alignment horizontal="left" wrapText="1"/>
    </xf>
    <xf numFmtId="0" fontId="12" fillId="0" borderId="28" xfId="2" applyFont="1" applyFill="1" applyBorder="1" applyAlignment="1" applyProtection="1">
      <alignment horizontal="left" wrapText="1"/>
    </xf>
    <xf numFmtId="0" fontId="12" fillId="0" borderId="5" xfId="2" applyFont="1" applyFill="1" applyBorder="1" applyAlignment="1" applyProtection="1">
      <alignment horizontal="left" wrapText="1"/>
    </xf>
    <xf numFmtId="0" fontId="12" fillId="0" borderId="36" xfId="2" applyFont="1" applyFill="1" applyBorder="1" applyAlignment="1" applyProtection="1">
      <alignment horizontal="left" wrapText="1"/>
    </xf>
    <xf numFmtId="0" fontId="12" fillId="0" borderId="37" xfId="2" applyFont="1" applyFill="1" applyBorder="1" applyAlignment="1" applyProtection="1">
      <alignment horizontal="left" wrapText="1"/>
    </xf>
    <xf numFmtId="0" fontId="12" fillId="0" borderId="38" xfId="2" applyFont="1" applyFill="1" applyBorder="1" applyAlignment="1" applyProtection="1">
      <alignment horizontal="left" wrapText="1"/>
    </xf>
    <xf numFmtId="0" fontId="12" fillId="0" borderId="30" xfId="2" applyFont="1" applyFill="1" applyBorder="1" applyAlignment="1" applyProtection="1">
      <alignment horizontal="left" wrapText="1"/>
    </xf>
    <xf numFmtId="0" fontId="12" fillId="0" borderId="31" xfId="2" applyFont="1" applyFill="1" applyBorder="1" applyAlignment="1" applyProtection="1">
      <alignment horizontal="left" wrapText="1"/>
    </xf>
    <xf numFmtId="0" fontId="12" fillId="0" borderId="32" xfId="2" applyFont="1" applyFill="1" applyBorder="1" applyAlignment="1" applyProtection="1">
      <alignment horizontal="left" wrapText="1"/>
    </xf>
    <xf numFmtId="0" fontId="6" fillId="0" borderId="6" xfId="2" applyFont="1" applyBorder="1" applyAlignment="1" applyProtection="1">
      <alignment horizontal="center"/>
    </xf>
    <xf numFmtId="0" fontId="8" fillId="4" borderId="39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39" xfId="0" applyFont="1" applyBorder="1" applyAlignment="1"/>
    <xf numFmtId="0" fontId="9" fillId="0" borderId="40" xfId="0" applyFont="1" applyBorder="1" applyAlignment="1"/>
    <xf numFmtId="0" fontId="9" fillId="0" borderId="41" xfId="0" applyFont="1" applyBorder="1" applyAlignment="1"/>
    <xf numFmtId="0" fontId="6" fillId="0" borderId="4" xfId="2" applyFont="1" applyBorder="1" applyAlignment="1" applyProtection="1">
      <alignment horizontal="left" vertical="center" shrinkToFit="1"/>
    </xf>
    <xf numFmtId="0" fontId="6" fillId="0" borderId="5" xfId="2" applyFont="1" applyBorder="1" applyAlignment="1" applyProtection="1">
      <alignment horizontal="left" vertical="center" shrinkToFit="1"/>
    </xf>
    <xf numFmtId="0" fontId="6" fillId="0" borderId="30" xfId="2" applyFont="1" applyBorder="1" applyAlignment="1" applyProtection="1">
      <alignment horizontal="center" vertical="center"/>
    </xf>
    <xf numFmtId="0" fontId="6" fillId="0" borderId="31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6" fillId="0" borderId="47" xfId="2" applyFont="1" applyBorder="1" applyAlignment="1" applyProtection="1">
      <alignment horizontal="center" vertical="center"/>
    </xf>
    <xf numFmtId="0" fontId="6" fillId="0" borderId="46" xfId="2" applyFont="1" applyBorder="1" applyAlignment="1" applyProtection="1">
      <alignment horizontal="center" vertical="center"/>
    </xf>
    <xf numFmtId="0" fontId="5" fillId="2" borderId="30" xfId="2" applyFont="1" applyFill="1" applyBorder="1" applyAlignment="1" applyProtection="1">
      <alignment horizontal="center"/>
      <protection locked="0"/>
    </xf>
    <xf numFmtId="0" fontId="5" fillId="2" borderId="31" xfId="2" applyFont="1" applyFill="1" applyBorder="1" applyAlignment="1" applyProtection="1">
      <alignment horizontal="center"/>
      <protection locked="0"/>
    </xf>
    <xf numFmtId="0" fontId="5" fillId="2" borderId="32" xfId="2" applyFont="1" applyFill="1" applyBorder="1" applyAlignment="1" applyProtection="1">
      <alignment horizontal="center"/>
      <protection locked="0"/>
    </xf>
    <xf numFmtId="0" fontId="5" fillId="2" borderId="10" xfId="2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 applyProtection="1">
      <alignment horizontal="center"/>
      <protection locked="0"/>
    </xf>
    <xf numFmtId="0" fontId="5" fillId="2" borderId="8" xfId="2" applyFont="1" applyFill="1" applyBorder="1" applyAlignment="1" applyProtection="1">
      <alignment horizontal="center"/>
      <protection locked="0"/>
    </xf>
    <xf numFmtId="0" fontId="5" fillId="2" borderId="47" xfId="2" applyFont="1" applyFill="1" applyBorder="1" applyAlignment="1" applyProtection="1">
      <alignment horizontal="center"/>
      <protection locked="0"/>
    </xf>
    <xf numFmtId="0" fontId="5" fillId="2" borderId="46" xfId="2" applyFont="1" applyFill="1" applyBorder="1" applyAlignment="1" applyProtection="1">
      <alignment horizontal="center"/>
      <protection locked="0"/>
    </xf>
    <xf numFmtId="0" fontId="5" fillId="2" borderId="49" xfId="2" applyFont="1" applyFill="1" applyBorder="1" applyAlignment="1" applyProtection="1">
      <alignment horizontal="center"/>
      <protection locked="0"/>
    </xf>
  </cellXfs>
  <cellStyles count="5">
    <cellStyle name="Collegamento ipertestuale" xfId="1" builtinId="8"/>
    <cellStyle name="Normale" xfId="0" builtinId="0"/>
    <cellStyle name="Normale_Offerta_Economica_bandi" xfId="2"/>
    <cellStyle name="Percentuale" xfId="3" builtinId="5"/>
    <cellStyle name="Valuta_Offerta_Economica_bandi" xfId="4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DOCUME~1\campisi\IMPOST~1\Temp\Directory%20temporanea%204%20per%20Facsicolo_Aprile_02.zip\All.%207%20FORMAT_OFFERTA_ECONOMICA_Bando_tematico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WBS"/>
      <sheetName val="Progetto"/>
      <sheetName val="PSSA3_1101"/>
      <sheetName val="PSSA3_1102"/>
      <sheetName val="PSSA3_1103"/>
      <sheetName val="PSSA3_1104"/>
      <sheetName val="PSSA3_2101"/>
      <sheetName val="PSSA3_2102"/>
      <sheetName val="PSSA3_2103"/>
      <sheetName val="PSSA3_2104"/>
      <sheetName val="PSSA3_3101"/>
      <sheetName val="PSSA3_3102"/>
      <sheetName val="PSSA3_3103"/>
      <sheetName val="PSSA3_3104"/>
      <sheetName val="PSSA3_4101"/>
      <sheetName val="PSSA3_4102"/>
      <sheetName val="PSSA3_4103"/>
      <sheetName val="PSSA3_4104"/>
      <sheetName val="PSSA3_5101"/>
      <sheetName val="PSSA3_5102"/>
      <sheetName val="PSSA3_5103"/>
      <sheetName val="PSSA3_5104"/>
      <sheetName val="PSSA3_6101"/>
      <sheetName val="PSSA3_6102"/>
      <sheetName val="PSSA3_6103"/>
      <sheetName val="PSSA3_6104"/>
      <sheetName val="PSSA3_7101"/>
      <sheetName val="PSSA3_7102"/>
      <sheetName val="PSSA3_7103"/>
      <sheetName val="PSSA3_7104"/>
      <sheetName val="PSSA3_8101"/>
      <sheetName val="PSSA3_8102"/>
      <sheetName val="PSSA3_8103"/>
      <sheetName val="PSSA3_8104"/>
      <sheetName val="VIAGGI E TRASFERTE"/>
      <sheetName val="ALTRICOSTI"/>
      <sheetName val="RIEPILOGO"/>
      <sheetName val="Ultimo_Rpt40"/>
      <sheetName val="analisi"/>
    </sheetNames>
    <sheetDataSet>
      <sheetData sheetId="0"/>
      <sheetData sheetId="1"/>
      <sheetData sheetId="2"/>
      <sheetData sheetId="3">
        <row r="3">
          <cell r="A3" t="str">
            <v xml:space="preserve">Bando ASI No.:  </v>
          </cell>
        </row>
        <row r="4">
          <cell r="A4" t="str">
            <v xml:space="preserve">Proposal N°     </v>
          </cell>
        </row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4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5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6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7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8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9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10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11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12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13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14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15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16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17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18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19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20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21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22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23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24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25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26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27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28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29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30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31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32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33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34">
        <row r="24">
          <cell r="F24">
            <v>0</v>
          </cell>
        </row>
        <row r="33">
          <cell r="F33">
            <v>0</v>
          </cell>
        </row>
        <row r="47">
          <cell r="F47">
            <v>0</v>
          </cell>
        </row>
        <row r="62">
          <cell r="F62">
            <v>0</v>
          </cell>
        </row>
      </sheetData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0"/>
  <sheetViews>
    <sheetView tabSelected="1" view="pageLayout" topLeftCell="C1" zoomScale="85" zoomScaleNormal="100" zoomScalePageLayoutView="85" workbookViewId="0">
      <selection activeCell="K3" sqref="K3:L3"/>
    </sheetView>
  </sheetViews>
  <sheetFormatPr defaultColWidth="8.85546875" defaultRowHeight="11.25" x14ac:dyDescent="0.2"/>
  <cols>
    <col min="1" max="1" width="2.5703125" style="1" customWidth="1"/>
    <col min="2" max="2" width="9.85546875" style="1" customWidth="1"/>
    <col min="3" max="3" width="36" style="1" customWidth="1"/>
    <col min="4" max="4" width="21" style="1" customWidth="1"/>
    <col min="5" max="5" width="16.7109375" style="1" customWidth="1"/>
    <col min="6" max="6" width="22.140625" style="1" customWidth="1"/>
    <col min="7" max="7" width="10" style="1" customWidth="1"/>
    <col min="8" max="8" width="17.7109375" style="1" customWidth="1"/>
    <col min="9" max="9" width="18.85546875" style="1" customWidth="1"/>
    <col min="10" max="10" width="18.140625" style="1" customWidth="1"/>
    <col min="11" max="11" width="17.5703125" style="1" customWidth="1"/>
    <col min="12" max="12" width="20.28515625" style="1" customWidth="1"/>
    <col min="13" max="13" width="9" style="1" hidden="1" customWidth="1"/>
    <col min="14" max="14" width="15.5703125" style="1" hidden="1" customWidth="1"/>
    <col min="15" max="15" width="17.7109375" style="1" hidden="1" customWidth="1"/>
    <col min="16" max="16" width="15.42578125" style="1" customWidth="1"/>
    <col min="17" max="17" width="23.140625" style="1" bestFit="1" customWidth="1"/>
    <col min="18" max="16384" width="8.85546875" style="1"/>
  </cols>
  <sheetData>
    <row r="1" spans="2:21" ht="12" thickBot="1" x14ac:dyDescent="0.25">
      <c r="G1" s="112" t="s">
        <v>0</v>
      </c>
      <c r="H1" s="113"/>
      <c r="I1" s="113"/>
      <c r="J1" s="113"/>
      <c r="K1" s="113"/>
      <c r="L1" s="114"/>
    </row>
    <row r="2" spans="2:21" ht="23.25" thickBot="1" x14ac:dyDescent="0.25">
      <c r="B2" s="118" t="s">
        <v>18</v>
      </c>
      <c r="C2" s="119"/>
      <c r="G2" s="2"/>
      <c r="H2" s="3"/>
      <c r="I2" s="3"/>
      <c r="J2" s="4" t="s">
        <v>29</v>
      </c>
      <c r="K2" s="4" t="s">
        <v>27</v>
      </c>
      <c r="L2" s="5" t="s">
        <v>15</v>
      </c>
      <c r="M2" s="6"/>
      <c r="N2" s="7"/>
      <c r="O2" s="8"/>
      <c r="P2" s="9"/>
      <c r="Q2" s="9"/>
    </row>
    <row r="3" spans="2:21" ht="12" thickBot="1" x14ac:dyDescent="0.25">
      <c r="G3" s="115" t="s">
        <v>17</v>
      </c>
      <c r="H3" s="116"/>
      <c r="I3" s="117"/>
      <c r="J3" s="10" t="s">
        <v>16</v>
      </c>
      <c r="K3" s="110" t="s">
        <v>28</v>
      </c>
      <c r="L3" s="111"/>
      <c r="M3" s="11"/>
      <c r="N3" s="12"/>
      <c r="O3" s="13"/>
      <c r="P3" s="14"/>
      <c r="Q3" s="14"/>
    </row>
    <row r="4" spans="2:21" ht="12.75" customHeight="1" x14ac:dyDescent="0.2">
      <c r="B4" s="120" t="s">
        <v>1</v>
      </c>
      <c r="C4" s="121"/>
      <c r="D4" s="126"/>
      <c r="E4" s="127"/>
      <c r="F4" s="128"/>
      <c r="G4" s="93" t="s">
        <v>19</v>
      </c>
      <c r="H4" s="85" t="s">
        <v>23</v>
      </c>
      <c r="I4" s="86"/>
      <c r="J4" s="87">
        <v>0.5</v>
      </c>
      <c r="K4" s="87">
        <v>0.7</v>
      </c>
      <c r="L4" s="88">
        <v>0.6</v>
      </c>
      <c r="M4" s="82"/>
      <c r="N4" s="82"/>
      <c r="O4" s="82"/>
      <c r="P4" s="14"/>
      <c r="Q4" s="14"/>
    </row>
    <row r="5" spans="2:21" ht="18" customHeight="1" x14ac:dyDescent="0.2">
      <c r="B5" s="122"/>
      <c r="C5" s="123"/>
      <c r="D5" s="129"/>
      <c r="E5" s="130"/>
      <c r="F5" s="131"/>
      <c r="G5" s="94" t="s">
        <v>20</v>
      </c>
      <c r="H5" s="83" t="s">
        <v>24</v>
      </c>
      <c r="I5" s="84"/>
      <c r="J5" s="15">
        <v>0.65</v>
      </c>
      <c r="K5" s="15">
        <v>0.8</v>
      </c>
      <c r="L5" s="17">
        <v>0.75</v>
      </c>
      <c r="P5" s="16"/>
      <c r="Q5" s="16"/>
    </row>
    <row r="6" spans="2:21" ht="20.25" customHeight="1" x14ac:dyDescent="0.2">
      <c r="B6" s="124"/>
      <c r="C6" s="125"/>
      <c r="D6" s="132"/>
      <c r="E6" s="133"/>
      <c r="F6" s="134"/>
      <c r="G6" s="94" t="s">
        <v>21</v>
      </c>
      <c r="H6" s="83" t="s">
        <v>25</v>
      </c>
      <c r="I6" s="84"/>
      <c r="J6" s="15">
        <v>0.25</v>
      </c>
      <c r="K6" s="15">
        <v>0.45</v>
      </c>
      <c r="L6" s="17">
        <v>0.35</v>
      </c>
      <c r="P6" s="16"/>
      <c r="Q6" s="16"/>
    </row>
    <row r="7" spans="2:21" x14ac:dyDescent="0.2">
      <c r="C7" s="18" t="str">
        <f>+[1]PSSA3_1101!A3</f>
        <v xml:space="preserve">Bando ASI No.:  </v>
      </c>
      <c r="D7" s="19"/>
      <c r="G7" s="89" t="s">
        <v>22</v>
      </c>
      <c r="H7" s="83" t="s">
        <v>26</v>
      </c>
      <c r="I7" s="84"/>
      <c r="J7" s="15">
        <v>0.4</v>
      </c>
      <c r="K7" s="15">
        <v>0.6</v>
      </c>
      <c r="L7" s="17">
        <v>0.5</v>
      </c>
      <c r="P7" s="16"/>
      <c r="Q7" s="16"/>
      <c r="U7" s="20"/>
    </row>
    <row r="8" spans="2:21" ht="12" thickBot="1" x14ac:dyDescent="0.25">
      <c r="C8" s="21" t="str">
        <f>+[1]PSSA3_1101!A4</f>
        <v xml:space="preserve">Proposal N°     </v>
      </c>
      <c r="D8" s="22"/>
      <c r="G8" s="90" t="s">
        <v>31</v>
      </c>
      <c r="H8" s="91" t="s">
        <v>30</v>
      </c>
      <c r="I8" s="92"/>
      <c r="J8" s="23">
        <v>0.5</v>
      </c>
      <c r="K8" s="23">
        <v>0.7</v>
      </c>
      <c r="L8" s="24">
        <v>0.6</v>
      </c>
      <c r="P8" s="16"/>
      <c r="Q8" s="16"/>
    </row>
    <row r="9" spans="2:21" s="33" customFormat="1" ht="23.25" thickBot="1" x14ac:dyDescent="0.25">
      <c r="B9" s="25" t="s">
        <v>2</v>
      </c>
      <c r="C9" s="26" t="s">
        <v>3</v>
      </c>
      <c r="D9" s="109" t="s">
        <v>4</v>
      </c>
      <c r="E9" s="109"/>
      <c r="F9" s="109"/>
      <c r="G9" s="27" t="s">
        <v>5</v>
      </c>
      <c r="H9" s="27" t="s">
        <v>6</v>
      </c>
      <c r="I9" s="27" t="s">
        <v>7</v>
      </c>
      <c r="J9" s="27" t="s">
        <v>8</v>
      </c>
      <c r="K9" s="27" t="s">
        <v>9</v>
      </c>
      <c r="L9" s="28" t="s">
        <v>10</v>
      </c>
      <c r="M9" s="29" t="s">
        <v>11</v>
      </c>
      <c r="N9" s="30" t="s">
        <v>12</v>
      </c>
      <c r="O9" s="31" t="s">
        <v>13</v>
      </c>
      <c r="P9" s="32"/>
      <c r="Q9" s="32"/>
    </row>
    <row r="10" spans="2:21" x14ac:dyDescent="0.2">
      <c r="B10" s="34"/>
      <c r="C10" s="35"/>
      <c r="D10" s="9"/>
      <c r="E10" s="9"/>
      <c r="F10" s="9"/>
      <c r="G10" s="9"/>
      <c r="H10" s="9"/>
      <c r="I10" s="9"/>
      <c r="J10" s="9"/>
      <c r="K10" s="9"/>
      <c r="L10" s="36"/>
      <c r="P10" s="9"/>
      <c r="Q10" s="9"/>
    </row>
    <row r="11" spans="2:21" x14ac:dyDescent="0.2">
      <c r="B11" s="37">
        <v>1101</v>
      </c>
      <c r="C11" s="38">
        <f>+[1]PSSA3_1101!$F$3</f>
        <v>0</v>
      </c>
      <c r="D11" s="100">
        <f>+[1]PSSA3_1101!$D$7</f>
        <v>0</v>
      </c>
      <c r="E11" s="101"/>
      <c r="F11" s="102"/>
      <c r="G11" s="19"/>
      <c r="H11" s="39">
        <f>+[1]PSSA3_1101!$F$24</f>
        <v>0</v>
      </c>
      <c r="I11" s="39">
        <f>+[1]PSSA3_1101!$F$33+[1]PSSA3_1101!$F$47</f>
        <v>0</v>
      </c>
      <c r="J11" s="39">
        <f>+[1]PSSA3_1101!$F$62</f>
        <v>0</v>
      </c>
      <c r="K11" s="40"/>
      <c r="L11" s="41">
        <f>+J11*K11</f>
        <v>0</v>
      </c>
      <c r="M11" s="42" t="e">
        <f>IF(K$59&lt;50%,K11,50%/K$59*K11)</f>
        <v>#DIV/0!</v>
      </c>
      <c r="N11" s="39" t="e">
        <f>+M11*J11</f>
        <v>#DIV/0!</v>
      </c>
      <c r="O11" s="39" t="e">
        <f>+J11-N11</f>
        <v>#DIV/0!</v>
      </c>
      <c r="Q11" s="43"/>
    </row>
    <row r="12" spans="2:21" x14ac:dyDescent="0.2">
      <c r="B12" s="37">
        <v>1102</v>
      </c>
      <c r="C12" s="38">
        <f>+[1]PSSA3_1102!$F$3</f>
        <v>0</v>
      </c>
      <c r="D12" s="100">
        <f>+[1]PSSA3_1102!$D$7</f>
        <v>0</v>
      </c>
      <c r="E12" s="101"/>
      <c r="F12" s="102"/>
      <c r="G12" s="19"/>
      <c r="H12" s="39">
        <f>+[1]PSSA3_1102!$F$24</f>
        <v>0</v>
      </c>
      <c r="I12" s="39">
        <f>+[1]PSSA3_1102!$F$33+[1]PSSA3_1102!$F$47</f>
        <v>0</v>
      </c>
      <c r="J12" s="39">
        <f>+[1]PSSA3_1102!$F$62</f>
        <v>0</v>
      </c>
      <c r="K12" s="40"/>
      <c r="L12" s="41">
        <f>+J12*K12</f>
        <v>0</v>
      </c>
      <c r="M12" s="42" t="e">
        <f>IF(K$59&lt;50%,K12,50%/K$59*K12)</f>
        <v>#DIV/0!</v>
      </c>
      <c r="N12" s="39" t="e">
        <f>+M12*J12</f>
        <v>#DIV/0!</v>
      </c>
      <c r="O12" s="39" t="e">
        <f>+J12-N12</f>
        <v>#DIV/0!</v>
      </c>
    </row>
    <row r="13" spans="2:21" x14ac:dyDescent="0.2">
      <c r="B13" s="37">
        <v>1103</v>
      </c>
      <c r="C13" s="38">
        <f>+[1]PSSA3_1103!$F$3</f>
        <v>0</v>
      </c>
      <c r="D13" s="100">
        <f>+[1]PSSA3_1103!$D$7</f>
        <v>0</v>
      </c>
      <c r="E13" s="101"/>
      <c r="F13" s="102"/>
      <c r="G13" s="19"/>
      <c r="H13" s="39">
        <f>+[1]PSSA3_1103!$F$24</f>
        <v>0</v>
      </c>
      <c r="I13" s="39">
        <f>+[1]PSSA3_1103!$F$33+[1]PSSA3_1103!$F$47</f>
        <v>0</v>
      </c>
      <c r="J13" s="39">
        <f>+[1]PSSA3_1103!$F$62</f>
        <v>0</v>
      </c>
      <c r="K13" s="40"/>
      <c r="L13" s="41">
        <f>+J13*K13</f>
        <v>0</v>
      </c>
      <c r="M13" s="42" t="e">
        <f>IF(K$59&lt;50%,K13,50%/K$59*K13)</f>
        <v>#DIV/0!</v>
      </c>
      <c r="N13" s="39" t="e">
        <f>+M13*J13</f>
        <v>#DIV/0!</v>
      </c>
      <c r="O13" s="39" t="e">
        <f>+J13-N13</f>
        <v>#DIV/0!</v>
      </c>
    </row>
    <row r="14" spans="2:21" ht="12" thickBot="1" x14ac:dyDescent="0.25">
      <c r="B14" s="37">
        <v>1104</v>
      </c>
      <c r="C14" s="44">
        <f>+[1]PSSA3_1104!$F$3</f>
        <v>0</v>
      </c>
      <c r="D14" s="106">
        <f>+[1]PSSA3_1104!$D$7</f>
        <v>0</v>
      </c>
      <c r="E14" s="107"/>
      <c r="F14" s="108"/>
      <c r="G14" s="22"/>
      <c r="H14" s="39">
        <f>+[1]PSSA3_1104!$F$24</f>
        <v>0</v>
      </c>
      <c r="I14" s="39">
        <f>+[1]PSSA3_1104!$F$33+[1]PSSA3_1104!$F$47</f>
        <v>0</v>
      </c>
      <c r="J14" s="39">
        <f>+[1]PSSA3_1104!$F$62</f>
        <v>0</v>
      </c>
      <c r="K14" s="45"/>
      <c r="L14" s="46">
        <f>+J14*K14</f>
        <v>0</v>
      </c>
      <c r="M14" s="47" t="e">
        <f>IF(K$59&lt;50%,K14,50%/K$59*K14)</f>
        <v>#DIV/0!</v>
      </c>
      <c r="N14" s="48" t="e">
        <f>+M14*J14</f>
        <v>#DIV/0!</v>
      </c>
      <c r="O14" s="48" t="e">
        <f>+J14-N14</f>
        <v>#DIV/0!</v>
      </c>
    </row>
    <row r="15" spans="2:21" s="33" customFormat="1" ht="30" customHeight="1" thickBot="1" x14ac:dyDescent="0.25">
      <c r="B15" s="49"/>
      <c r="C15" s="50">
        <v>1000</v>
      </c>
      <c r="D15" s="95"/>
      <c r="E15" s="96"/>
      <c r="F15" s="96"/>
      <c r="G15" s="97"/>
      <c r="H15" s="51">
        <f>SUM(H11:H14)</f>
        <v>0</v>
      </c>
      <c r="I15" s="51">
        <f>SUM(I11:I14)</f>
        <v>0</v>
      </c>
      <c r="J15" s="51">
        <f>SUM(J11:J14)</f>
        <v>0</v>
      </c>
      <c r="K15" s="52"/>
      <c r="L15" s="53"/>
      <c r="M15" s="54"/>
      <c r="N15" s="51" t="e">
        <f>SUM(N11:N14)</f>
        <v>#DIV/0!</v>
      </c>
      <c r="O15" s="55" t="e">
        <f>SUM(O11:O14)</f>
        <v>#DIV/0!</v>
      </c>
    </row>
    <row r="16" spans="2:21" x14ac:dyDescent="0.2">
      <c r="B16" s="49"/>
      <c r="C16" s="56"/>
      <c r="D16" s="57"/>
      <c r="E16" s="57"/>
      <c r="F16" s="57"/>
      <c r="G16" s="57"/>
      <c r="H16" s="57"/>
      <c r="I16" s="57"/>
      <c r="J16" s="57"/>
      <c r="K16" s="9"/>
      <c r="L16" s="58"/>
      <c r="N16" s="59"/>
      <c r="O16" s="59"/>
    </row>
    <row r="17" spans="2:16" x14ac:dyDescent="0.2">
      <c r="B17" s="37">
        <v>2101</v>
      </c>
      <c r="C17" s="38">
        <f>+[1]PSSA3_2101!$F$3</f>
        <v>0</v>
      </c>
      <c r="D17" s="100">
        <f>+[1]PSSA3_2101!$D$7</f>
        <v>0</v>
      </c>
      <c r="E17" s="101"/>
      <c r="F17" s="102"/>
      <c r="G17" s="19"/>
      <c r="H17" s="39">
        <f>+[1]PSSA3_2101!$F$24</f>
        <v>0</v>
      </c>
      <c r="I17" s="39">
        <f>+[1]PSSA3_2101!$F$33+[1]PSSA3_2101!$F$47</f>
        <v>0</v>
      </c>
      <c r="J17" s="39">
        <f>+[1]PSSA3_2101!$F$62</f>
        <v>0</v>
      </c>
      <c r="K17" s="40"/>
      <c r="L17" s="41">
        <f>+J17*K17</f>
        <v>0</v>
      </c>
      <c r="M17" s="42" t="e">
        <f>IF(K$59&lt;50%,K17,50%/K$59*K17)</f>
        <v>#DIV/0!</v>
      </c>
      <c r="N17" s="39" t="e">
        <f>+M17*J17</f>
        <v>#DIV/0!</v>
      </c>
      <c r="O17" s="39" t="e">
        <f>+J17-N17</f>
        <v>#DIV/0!</v>
      </c>
    </row>
    <row r="18" spans="2:16" x14ac:dyDescent="0.2">
      <c r="B18" s="37">
        <v>2102</v>
      </c>
      <c r="C18" s="38">
        <f>+[1]PSSA3_2102!$F$3</f>
        <v>0</v>
      </c>
      <c r="D18" s="100">
        <f>+[1]PSSA3_2102!$D$7</f>
        <v>0</v>
      </c>
      <c r="E18" s="101"/>
      <c r="F18" s="102"/>
      <c r="G18" s="19"/>
      <c r="H18" s="39">
        <f>+[1]PSSA3_2102!$F$24</f>
        <v>0</v>
      </c>
      <c r="I18" s="39">
        <f>+[1]PSSA3_2102!$F$33+[1]PSSA3_2102!$F$47</f>
        <v>0</v>
      </c>
      <c r="J18" s="39">
        <f>+[1]PSSA3_2102!$F$62</f>
        <v>0</v>
      </c>
      <c r="K18" s="40"/>
      <c r="L18" s="41">
        <f>+J18*K18</f>
        <v>0</v>
      </c>
      <c r="M18" s="42" t="e">
        <f>IF(K$59&lt;50%,K18,50%/K$59*K18)</f>
        <v>#DIV/0!</v>
      </c>
      <c r="N18" s="39" t="e">
        <f>+M18*J18</f>
        <v>#DIV/0!</v>
      </c>
      <c r="O18" s="39" t="e">
        <f>+J18-N18</f>
        <v>#DIV/0!</v>
      </c>
      <c r="P18" s="60"/>
    </row>
    <row r="19" spans="2:16" x14ac:dyDescent="0.2">
      <c r="B19" s="37">
        <v>2103</v>
      </c>
      <c r="C19" s="38">
        <f>+[1]PSSA3_2103!$F$3</f>
        <v>0</v>
      </c>
      <c r="D19" s="100">
        <f>+[1]PSSA3_2103!$D$7</f>
        <v>0</v>
      </c>
      <c r="E19" s="101"/>
      <c r="F19" s="102"/>
      <c r="G19" s="19"/>
      <c r="H19" s="39">
        <f>+[1]PSSA3_2103!$F$24</f>
        <v>0</v>
      </c>
      <c r="I19" s="39">
        <f>+[1]PSSA3_2103!$F$33+[1]PSSA3_2103!$F$47</f>
        <v>0</v>
      </c>
      <c r="J19" s="39">
        <f>+[1]PSSA3_2103!$F$62</f>
        <v>0</v>
      </c>
      <c r="K19" s="40"/>
      <c r="L19" s="41">
        <f>+J19*K19</f>
        <v>0</v>
      </c>
      <c r="M19" s="42" t="e">
        <f>IF(K$59&lt;50%,K19,50%/K$59*K19)</f>
        <v>#DIV/0!</v>
      </c>
      <c r="N19" s="39" t="e">
        <f>+M19*J19</f>
        <v>#DIV/0!</v>
      </c>
      <c r="O19" s="39" t="e">
        <f>+J19-N19</f>
        <v>#DIV/0!</v>
      </c>
    </row>
    <row r="20" spans="2:16" ht="12" thickBot="1" x14ac:dyDescent="0.25">
      <c r="B20" s="37">
        <v>2104</v>
      </c>
      <c r="C20" s="44">
        <f>+[1]PSSA3_2104!$F$3</f>
        <v>0</v>
      </c>
      <c r="D20" s="106">
        <f>+[1]PSSA3_2104!$D$7</f>
        <v>0</v>
      </c>
      <c r="E20" s="107"/>
      <c r="F20" s="108"/>
      <c r="G20" s="22"/>
      <c r="H20" s="39">
        <f>+[1]PSSA3_2104!$F$24</f>
        <v>0</v>
      </c>
      <c r="I20" s="39">
        <f>+[1]PSSA3_2104!$F$33+[1]PSSA3_2104!$F$47</f>
        <v>0</v>
      </c>
      <c r="J20" s="39">
        <f>+[1]PSSA3_2104!$F$62</f>
        <v>0</v>
      </c>
      <c r="K20" s="45"/>
      <c r="L20" s="41">
        <f>+J20*K20</f>
        <v>0</v>
      </c>
      <c r="M20" s="42" t="e">
        <f>IF(K$59&lt;50%,K20,50%/K$59*K20)</f>
        <v>#DIV/0!</v>
      </c>
      <c r="N20" s="39" t="e">
        <f>+M20*J20</f>
        <v>#DIV/0!</v>
      </c>
      <c r="O20" s="39" t="e">
        <f>+J20-N20</f>
        <v>#DIV/0!</v>
      </c>
    </row>
    <row r="21" spans="2:16" s="33" customFormat="1" ht="30" customHeight="1" thickBot="1" x14ac:dyDescent="0.25">
      <c r="B21" s="61"/>
      <c r="C21" s="62">
        <v>2000</v>
      </c>
      <c r="D21" s="95"/>
      <c r="E21" s="96"/>
      <c r="F21" s="96"/>
      <c r="G21" s="97"/>
      <c r="H21" s="51">
        <f>SUM(H17:H20)</f>
        <v>0</v>
      </c>
      <c r="I21" s="51">
        <f>SUM(I17:I20)</f>
        <v>0</v>
      </c>
      <c r="J21" s="51">
        <f>SUM(J17:J20)</f>
        <v>0</v>
      </c>
      <c r="K21" s="52"/>
      <c r="L21" s="53"/>
      <c r="M21" s="54"/>
      <c r="N21" s="51" t="e">
        <f>SUM(N17:N20)</f>
        <v>#DIV/0!</v>
      </c>
      <c r="O21" s="55" t="e">
        <f>SUM(O17:O20)</f>
        <v>#DIV/0!</v>
      </c>
    </row>
    <row r="22" spans="2:16" x14ac:dyDescent="0.2">
      <c r="B22" s="49"/>
      <c r="C22" s="56"/>
      <c r="D22" s="57"/>
      <c r="E22" s="57"/>
      <c r="F22" s="57"/>
      <c r="G22" s="57"/>
      <c r="H22" s="57"/>
      <c r="I22" s="57"/>
      <c r="J22" s="57"/>
      <c r="K22" s="9"/>
      <c r="L22" s="58"/>
      <c r="N22" s="59"/>
      <c r="O22" s="59"/>
    </row>
    <row r="23" spans="2:16" x14ac:dyDescent="0.2">
      <c r="B23" s="37">
        <v>3101</v>
      </c>
      <c r="C23" s="38">
        <f>+[1]PSSA3_3101!$F$3</f>
        <v>0</v>
      </c>
      <c r="D23" s="100">
        <f>+[1]PSSA3_3101!$D$7</f>
        <v>0</v>
      </c>
      <c r="E23" s="101"/>
      <c r="F23" s="102"/>
      <c r="G23" s="19"/>
      <c r="H23" s="39">
        <f>+[1]PSSA3_3101!$F$24</f>
        <v>0</v>
      </c>
      <c r="I23" s="39">
        <f>+[1]PSSA3_3101!$F$33+[1]PSSA3_3101!$F$47</f>
        <v>0</v>
      </c>
      <c r="J23" s="39">
        <f>+[1]PSSA3_3101!$F$62</f>
        <v>0</v>
      </c>
      <c r="K23" s="40"/>
      <c r="L23" s="41">
        <f>+J23*K23</f>
        <v>0</v>
      </c>
      <c r="M23" s="42" t="e">
        <f>IF(K$59&lt;50%,K23,50%/K$59*K23)</f>
        <v>#DIV/0!</v>
      </c>
      <c r="N23" s="39" t="e">
        <f>+M23*J23</f>
        <v>#DIV/0!</v>
      </c>
      <c r="O23" s="39" t="e">
        <f>+J23-N23</f>
        <v>#DIV/0!</v>
      </c>
    </row>
    <row r="24" spans="2:16" x14ac:dyDescent="0.2">
      <c r="B24" s="37">
        <v>3102</v>
      </c>
      <c r="C24" s="38">
        <f>+[1]PSSA3_3102!$F$3</f>
        <v>0</v>
      </c>
      <c r="D24" s="100">
        <f>+[1]PSSA3_3102!$D$7</f>
        <v>0</v>
      </c>
      <c r="E24" s="101"/>
      <c r="F24" s="102"/>
      <c r="G24" s="19"/>
      <c r="H24" s="39">
        <f>+[1]PSSA3_3102!$F$24</f>
        <v>0</v>
      </c>
      <c r="I24" s="39">
        <f>+[1]PSSA3_3102!$F$33+[1]PSSA3_3102!$F$47</f>
        <v>0</v>
      </c>
      <c r="J24" s="39">
        <f>+[1]PSSA3_3102!$F$62</f>
        <v>0</v>
      </c>
      <c r="K24" s="40"/>
      <c r="L24" s="41">
        <f>+J24*K24</f>
        <v>0</v>
      </c>
      <c r="M24" s="42" t="e">
        <f>IF(K$59&lt;50%,K24,50%/K$59*K24)</f>
        <v>#DIV/0!</v>
      </c>
      <c r="N24" s="39" t="e">
        <f>+M24*J24</f>
        <v>#DIV/0!</v>
      </c>
      <c r="O24" s="39" t="e">
        <f>+J24-N24</f>
        <v>#DIV/0!</v>
      </c>
    </row>
    <row r="25" spans="2:16" x14ac:dyDescent="0.2">
      <c r="B25" s="37">
        <v>3103</v>
      </c>
      <c r="C25" s="38">
        <f>+[1]PSSA3_3103!$F$3</f>
        <v>0</v>
      </c>
      <c r="D25" s="100">
        <f>+[1]PSSA3_3103!$D$7</f>
        <v>0</v>
      </c>
      <c r="E25" s="101"/>
      <c r="F25" s="102"/>
      <c r="G25" s="19"/>
      <c r="H25" s="39">
        <f>+[1]PSSA3_3103!$F$24</f>
        <v>0</v>
      </c>
      <c r="I25" s="39">
        <f>+[1]PSSA3_3103!$F$33+[1]PSSA3_3103!$F$47</f>
        <v>0</v>
      </c>
      <c r="J25" s="39">
        <f>+[1]PSSA3_3103!$F$62</f>
        <v>0</v>
      </c>
      <c r="K25" s="40"/>
      <c r="L25" s="41">
        <f>+J25*K25</f>
        <v>0</v>
      </c>
      <c r="M25" s="42" t="e">
        <f>IF(K$59&lt;50%,K25,50%/K$59*K25)</f>
        <v>#DIV/0!</v>
      </c>
      <c r="N25" s="39" t="e">
        <f>+M25*J25</f>
        <v>#DIV/0!</v>
      </c>
      <c r="O25" s="39" t="e">
        <f>+J25-N25</f>
        <v>#DIV/0!</v>
      </c>
    </row>
    <row r="26" spans="2:16" ht="12" thickBot="1" x14ac:dyDescent="0.25">
      <c r="B26" s="37">
        <v>3104</v>
      </c>
      <c r="C26" s="44">
        <f>+[1]PSSA3_3104!$F$3</f>
        <v>0</v>
      </c>
      <c r="D26" s="106">
        <f>+[1]PSSA3_3104!$D$7</f>
        <v>0</v>
      </c>
      <c r="E26" s="107"/>
      <c r="F26" s="108"/>
      <c r="G26" s="22"/>
      <c r="H26" s="39">
        <f>+[1]PSSA3_3104!$F$24</f>
        <v>0</v>
      </c>
      <c r="I26" s="39">
        <f>+[1]PSSA3_3104!$F$33+[1]PSSA3_3104!$F$47</f>
        <v>0</v>
      </c>
      <c r="J26" s="39">
        <f>+[1]PSSA3_3104!$F$62</f>
        <v>0</v>
      </c>
      <c r="K26" s="45"/>
      <c r="L26" s="41">
        <f>+J26*K26</f>
        <v>0</v>
      </c>
      <c r="M26" s="42" t="e">
        <f>IF(K$59&lt;50%,K26,50%/K$59*K26)</f>
        <v>#DIV/0!</v>
      </c>
      <c r="N26" s="39" t="e">
        <f>+M26*J26</f>
        <v>#DIV/0!</v>
      </c>
      <c r="O26" s="39" t="e">
        <f>+J26-N26</f>
        <v>#DIV/0!</v>
      </c>
    </row>
    <row r="27" spans="2:16" s="33" customFormat="1" ht="30" customHeight="1" thickBot="1" x14ac:dyDescent="0.25">
      <c r="B27" s="61"/>
      <c r="C27" s="62">
        <v>3000</v>
      </c>
      <c r="D27" s="95"/>
      <c r="E27" s="96"/>
      <c r="F27" s="96"/>
      <c r="G27" s="97"/>
      <c r="H27" s="51">
        <f>SUM(H23:H26)</f>
        <v>0</v>
      </c>
      <c r="I27" s="51">
        <f>SUM(I23:I26)</f>
        <v>0</v>
      </c>
      <c r="J27" s="51">
        <f>SUM(J23:J26)</f>
        <v>0</v>
      </c>
      <c r="K27" s="52"/>
      <c r="L27" s="53"/>
      <c r="M27" s="54"/>
      <c r="N27" s="51" t="e">
        <f>SUM(N23:N26)</f>
        <v>#DIV/0!</v>
      </c>
      <c r="O27" s="55" t="e">
        <f>SUM(O23:O26)</f>
        <v>#DIV/0!</v>
      </c>
    </row>
    <row r="28" spans="2:16" x14ac:dyDescent="0.2">
      <c r="B28" s="49"/>
      <c r="C28" s="56"/>
      <c r="D28" s="57"/>
      <c r="E28" s="57"/>
      <c r="F28" s="57"/>
      <c r="G28" s="57"/>
      <c r="H28" s="57"/>
      <c r="I28" s="57"/>
      <c r="J28" s="57"/>
      <c r="K28" s="9"/>
      <c r="L28" s="58"/>
      <c r="N28" s="59"/>
      <c r="O28" s="59"/>
    </row>
    <row r="29" spans="2:16" x14ac:dyDescent="0.2">
      <c r="B29" s="37">
        <v>4101</v>
      </c>
      <c r="C29" s="38">
        <f>+[1]PSSA3_4101!$F$3</f>
        <v>0</v>
      </c>
      <c r="D29" s="100">
        <f>+[1]PSSA3_4101!$D$7</f>
        <v>0</v>
      </c>
      <c r="E29" s="101"/>
      <c r="F29" s="102"/>
      <c r="G29" s="19"/>
      <c r="H29" s="39">
        <f>+[1]PSSA3_4101!$F$24</f>
        <v>0</v>
      </c>
      <c r="I29" s="39">
        <f>+[1]PSSA3_4101!$F$33+[1]PSSA3_4101!$F$47</f>
        <v>0</v>
      </c>
      <c r="J29" s="39">
        <f>+[1]PSSA3_4101!$F$62</f>
        <v>0</v>
      </c>
      <c r="K29" s="40"/>
      <c r="L29" s="41">
        <f>+J29*K29</f>
        <v>0</v>
      </c>
      <c r="M29" s="42" t="e">
        <f>IF(K$59&lt;50%,K29,50%/K$59*K29)</f>
        <v>#DIV/0!</v>
      </c>
      <c r="N29" s="39" t="e">
        <f>+M29*J29</f>
        <v>#DIV/0!</v>
      </c>
      <c r="O29" s="39" t="e">
        <f>+J29-N29</f>
        <v>#DIV/0!</v>
      </c>
    </row>
    <row r="30" spans="2:16" x14ac:dyDescent="0.2">
      <c r="B30" s="37">
        <v>4102</v>
      </c>
      <c r="C30" s="38">
        <f>+[1]PSSA3_4102!$F$3</f>
        <v>0</v>
      </c>
      <c r="D30" s="100">
        <f>+[1]PSSA3_4102!$D$7</f>
        <v>0</v>
      </c>
      <c r="E30" s="101"/>
      <c r="F30" s="102"/>
      <c r="G30" s="19"/>
      <c r="H30" s="39">
        <f>+[1]PSSA3_4102!$F$24</f>
        <v>0</v>
      </c>
      <c r="I30" s="39">
        <f>+[1]PSSA3_4102!$F$33+[1]PSSA3_4102!$F$47</f>
        <v>0</v>
      </c>
      <c r="J30" s="39">
        <f>+[1]PSSA3_4102!$F$62</f>
        <v>0</v>
      </c>
      <c r="K30" s="40"/>
      <c r="L30" s="41">
        <f>+J30*K30</f>
        <v>0</v>
      </c>
      <c r="M30" s="42" t="e">
        <f>IF(K$59&lt;50%,K30,50%/K$59*K30)</f>
        <v>#DIV/0!</v>
      </c>
      <c r="N30" s="39" t="e">
        <f>+M30*J30</f>
        <v>#DIV/0!</v>
      </c>
      <c r="O30" s="39" t="e">
        <f>+J30-N30</f>
        <v>#DIV/0!</v>
      </c>
    </row>
    <row r="31" spans="2:16" x14ac:dyDescent="0.2">
      <c r="B31" s="37">
        <v>4103</v>
      </c>
      <c r="C31" s="38">
        <f>+[1]PSSA3_4103!$F$3</f>
        <v>0</v>
      </c>
      <c r="D31" s="100">
        <f>+[1]PSSA3_4103!$D$7</f>
        <v>0</v>
      </c>
      <c r="E31" s="101"/>
      <c r="F31" s="102"/>
      <c r="G31" s="19"/>
      <c r="H31" s="39">
        <f>+[1]PSSA3_4103!$F$24</f>
        <v>0</v>
      </c>
      <c r="I31" s="39">
        <f>+[1]PSSA3_4103!$F$33+[1]PSSA3_4103!$F$47</f>
        <v>0</v>
      </c>
      <c r="J31" s="39">
        <f>+[1]PSSA3_4103!$F$62</f>
        <v>0</v>
      </c>
      <c r="K31" s="40"/>
      <c r="L31" s="41">
        <f>+J31*K31</f>
        <v>0</v>
      </c>
      <c r="M31" s="42" t="e">
        <f>IF(K$59&lt;50%,K31,50%/K$59*K31)</f>
        <v>#DIV/0!</v>
      </c>
      <c r="N31" s="39" t="e">
        <f>+M31*J31</f>
        <v>#DIV/0!</v>
      </c>
      <c r="O31" s="39" t="e">
        <f>+J31-N31</f>
        <v>#DIV/0!</v>
      </c>
    </row>
    <row r="32" spans="2:16" ht="12" thickBot="1" x14ac:dyDescent="0.25">
      <c r="B32" s="37">
        <v>4104</v>
      </c>
      <c r="C32" s="44">
        <f>+[1]PSSA3_4104!$F$3</f>
        <v>0</v>
      </c>
      <c r="D32" s="106">
        <f>+[1]PSSA3_4104!$D$7</f>
        <v>0</v>
      </c>
      <c r="E32" s="107"/>
      <c r="F32" s="108"/>
      <c r="G32" s="22"/>
      <c r="H32" s="39">
        <f>+[1]PSSA3_4104!$F$24</f>
        <v>0</v>
      </c>
      <c r="I32" s="39">
        <f>+[1]PSSA3_4104!$F$33+[1]PSSA3_4104!$F$47</f>
        <v>0</v>
      </c>
      <c r="J32" s="39">
        <f>+[1]PSSA3_4104!$F$62</f>
        <v>0</v>
      </c>
      <c r="K32" s="45"/>
      <c r="L32" s="41">
        <f>+J32*K32</f>
        <v>0</v>
      </c>
      <c r="M32" s="42" t="e">
        <f>IF(K$59&lt;50%,K32,50%/K$59*K32)</f>
        <v>#DIV/0!</v>
      </c>
      <c r="N32" s="39" t="e">
        <f>+M32*J32</f>
        <v>#DIV/0!</v>
      </c>
      <c r="O32" s="39" t="e">
        <f>+J32-N32</f>
        <v>#DIV/0!</v>
      </c>
    </row>
    <row r="33" spans="2:15" s="33" customFormat="1" ht="30" customHeight="1" thickBot="1" x14ac:dyDescent="0.25">
      <c r="B33" s="61"/>
      <c r="C33" s="62">
        <v>4000</v>
      </c>
      <c r="D33" s="95"/>
      <c r="E33" s="96"/>
      <c r="F33" s="96"/>
      <c r="G33" s="97"/>
      <c r="H33" s="51">
        <f>SUM(H29:H32)</f>
        <v>0</v>
      </c>
      <c r="I33" s="51">
        <f>SUM(I29:I32)</f>
        <v>0</v>
      </c>
      <c r="J33" s="51">
        <f>SUM(J29:J32)</f>
        <v>0</v>
      </c>
      <c r="K33" s="52"/>
      <c r="L33" s="53"/>
      <c r="M33" s="54"/>
      <c r="N33" s="51" t="e">
        <f>SUM(N29:N32)</f>
        <v>#DIV/0!</v>
      </c>
      <c r="O33" s="55" t="e">
        <f>SUM(O29:O32)</f>
        <v>#DIV/0!</v>
      </c>
    </row>
    <row r="34" spans="2:15" x14ac:dyDescent="0.2">
      <c r="B34" s="61"/>
      <c r="C34" s="63"/>
      <c r="D34" s="57"/>
      <c r="E34" s="57"/>
      <c r="F34" s="57"/>
      <c r="G34" s="57"/>
      <c r="H34" s="57"/>
      <c r="I34" s="57"/>
      <c r="J34" s="57"/>
      <c r="K34" s="9"/>
      <c r="L34" s="58"/>
      <c r="N34" s="59"/>
      <c r="O34" s="59"/>
    </row>
    <row r="35" spans="2:15" x14ac:dyDescent="0.2">
      <c r="B35" s="37">
        <v>5101</v>
      </c>
      <c r="C35" s="38">
        <f>+[1]PSSA3_5101!$F$3</f>
        <v>0</v>
      </c>
      <c r="D35" s="100">
        <f>+[1]PSSA3_5101!$D$7</f>
        <v>0</v>
      </c>
      <c r="E35" s="101"/>
      <c r="F35" s="102"/>
      <c r="G35" s="19"/>
      <c r="H35" s="39">
        <f>+[1]PSSA3_5101!$F$24</f>
        <v>0</v>
      </c>
      <c r="I35" s="39">
        <f>+[1]PSSA3_5101!$F$33+[1]PSSA3_5101!$F$47</f>
        <v>0</v>
      </c>
      <c r="J35" s="39">
        <f>+[1]PSSA3_5101!$F$62</f>
        <v>0</v>
      </c>
      <c r="K35" s="40"/>
      <c r="L35" s="41">
        <f>+J35*K35</f>
        <v>0</v>
      </c>
      <c r="M35" s="42" t="e">
        <f>IF(K$59&lt;50%,K35,50%/K$59*K35)</f>
        <v>#DIV/0!</v>
      </c>
      <c r="N35" s="39" t="e">
        <f>+M35*J35</f>
        <v>#DIV/0!</v>
      </c>
      <c r="O35" s="39" t="e">
        <f>+J35-N35</f>
        <v>#DIV/0!</v>
      </c>
    </row>
    <row r="36" spans="2:15" x14ac:dyDescent="0.2">
      <c r="B36" s="37">
        <v>5102</v>
      </c>
      <c r="C36" s="38">
        <f>+[1]PSSA3_5102!$F$3</f>
        <v>0</v>
      </c>
      <c r="D36" s="100">
        <f>+[1]PSSA3_5102!$D$7</f>
        <v>0</v>
      </c>
      <c r="E36" s="101"/>
      <c r="F36" s="102"/>
      <c r="G36" s="19"/>
      <c r="H36" s="39">
        <f>+[1]PSSA3_5102!$F$24</f>
        <v>0</v>
      </c>
      <c r="I36" s="39">
        <f>+[1]PSSA3_5102!$F$33+[1]PSSA3_5102!$F$47</f>
        <v>0</v>
      </c>
      <c r="J36" s="39">
        <f>+[1]PSSA3_5102!$F$62</f>
        <v>0</v>
      </c>
      <c r="K36" s="40"/>
      <c r="L36" s="41">
        <f>+J36*K36</f>
        <v>0</v>
      </c>
      <c r="M36" s="42" t="e">
        <f>IF(K$59&lt;50%,K36,50%/K$59*K36)</f>
        <v>#DIV/0!</v>
      </c>
      <c r="N36" s="39" t="e">
        <f>+M36*J36</f>
        <v>#DIV/0!</v>
      </c>
      <c r="O36" s="39" t="e">
        <f>+J36-N36</f>
        <v>#DIV/0!</v>
      </c>
    </row>
    <row r="37" spans="2:15" x14ac:dyDescent="0.2">
      <c r="B37" s="37">
        <v>5103</v>
      </c>
      <c r="C37" s="38">
        <f>+[1]PSSA3_5103!$F$3</f>
        <v>0</v>
      </c>
      <c r="D37" s="100">
        <f>+[1]PSSA3_5103!$D$7</f>
        <v>0</v>
      </c>
      <c r="E37" s="101"/>
      <c r="F37" s="102"/>
      <c r="G37" s="19"/>
      <c r="H37" s="39">
        <f>+[1]PSSA3_5103!$F$24</f>
        <v>0</v>
      </c>
      <c r="I37" s="39">
        <f>+[1]PSSA3_5103!$F$33+[1]PSSA3_5103!$F$47</f>
        <v>0</v>
      </c>
      <c r="J37" s="39">
        <f>+[1]PSSA3_5103!$F$62</f>
        <v>0</v>
      </c>
      <c r="K37" s="40"/>
      <c r="L37" s="41">
        <f>+J37*K37</f>
        <v>0</v>
      </c>
      <c r="M37" s="42" t="e">
        <f>IF(K$59&lt;50%,K37,50%/K$59*K37)</f>
        <v>#DIV/0!</v>
      </c>
      <c r="N37" s="39" t="e">
        <f>+M37*J37</f>
        <v>#DIV/0!</v>
      </c>
      <c r="O37" s="39" t="e">
        <f>+J37-N37</f>
        <v>#DIV/0!</v>
      </c>
    </row>
    <row r="38" spans="2:15" ht="12" thickBot="1" x14ac:dyDescent="0.25">
      <c r="B38" s="37">
        <v>5104</v>
      </c>
      <c r="C38" s="44">
        <f>+[1]PSSA3_5104!$F$3</f>
        <v>0</v>
      </c>
      <c r="D38" s="106">
        <f>+[1]PSSA3_5104!$D$7</f>
        <v>0</v>
      </c>
      <c r="E38" s="107"/>
      <c r="F38" s="108"/>
      <c r="G38" s="22"/>
      <c r="H38" s="39">
        <f>+[1]PSSA3_5104!$F$24</f>
        <v>0</v>
      </c>
      <c r="I38" s="39">
        <f>+[1]PSSA3_5104!$F$33+[1]PSSA3_5104!$F$47</f>
        <v>0</v>
      </c>
      <c r="J38" s="39">
        <f>+[1]PSSA3_5104!$F$62</f>
        <v>0</v>
      </c>
      <c r="K38" s="45"/>
      <c r="L38" s="41">
        <f>+J38*K38</f>
        <v>0</v>
      </c>
      <c r="M38" s="42" t="e">
        <f>IF(K$59&lt;50%,K38,50%/K$59*K38)</f>
        <v>#DIV/0!</v>
      </c>
      <c r="N38" s="39" t="e">
        <f>+M38*J38</f>
        <v>#DIV/0!</v>
      </c>
      <c r="O38" s="39" t="e">
        <f>+J38-N38</f>
        <v>#DIV/0!</v>
      </c>
    </row>
    <row r="39" spans="2:15" s="33" customFormat="1" ht="30" customHeight="1" thickBot="1" x14ac:dyDescent="0.25">
      <c r="B39" s="61"/>
      <c r="C39" s="62">
        <v>5000</v>
      </c>
      <c r="D39" s="95"/>
      <c r="E39" s="96"/>
      <c r="F39" s="96"/>
      <c r="G39" s="97"/>
      <c r="H39" s="51">
        <f>SUM(H35:H38)</f>
        <v>0</v>
      </c>
      <c r="I39" s="51">
        <f>SUM(I35:I38)</f>
        <v>0</v>
      </c>
      <c r="J39" s="51">
        <f>SUM(J35:J38)</f>
        <v>0</v>
      </c>
      <c r="K39" s="52"/>
      <c r="L39" s="53"/>
      <c r="M39" s="54"/>
      <c r="N39" s="51" t="e">
        <f>SUM(N35:N38)</f>
        <v>#DIV/0!</v>
      </c>
      <c r="O39" s="55" t="e">
        <f>SUM(O35:O38)</f>
        <v>#DIV/0!</v>
      </c>
    </row>
    <row r="40" spans="2:15" x14ac:dyDescent="0.2">
      <c r="B40" s="61"/>
      <c r="C40" s="63"/>
      <c r="D40" s="57"/>
      <c r="E40" s="57"/>
      <c r="F40" s="57"/>
      <c r="G40" s="57"/>
      <c r="H40" s="57"/>
      <c r="I40" s="57"/>
      <c r="J40" s="57"/>
      <c r="K40" s="9"/>
      <c r="L40" s="58"/>
      <c r="N40" s="59"/>
      <c r="O40" s="59"/>
    </row>
    <row r="41" spans="2:15" x14ac:dyDescent="0.2">
      <c r="B41" s="37">
        <v>6101</v>
      </c>
      <c r="C41" s="38">
        <f>+[1]PSSA3_6101!$F$3</f>
        <v>0</v>
      </c>
      <c r="D41" s="100">
        <f>+[1]PSSA3_6101!$D$7</f>
        <v>0</v>
      </c>
      <c r="E41" s="101"/>
      <c r="F41" s="102"/>
      <c r="G41" s="19"/>
      <c r="H41" s="39">
        <f>+[1]PSSA3_6101!$F$24</f>
        <v>0</v>
      </c>
      <c r="I41" s="39">
        <f>+[1]PSSA3_6101!$F$33+[1]PSSA3_6101!$F$47</f>
        <v>0</v>
      </c>
      <c r="J41" s="39">
        <f>+[1]PSSA3_6101!$F$62</f>
        <v>0</v>
      </c>
      <c r="K41" s="40"/>
      <c r="L41" s="41">
        <f>+J41*K41</f>
        <v>0</v>
      </c>
      <c r="M41" s="42" t="e">
        <f>IF(K$59&lt;50%,K41,50%/K$59*K41)</f>
        <v>#DIV/0!</v>
      </c>
      <c r="N41" s="39" t="e">
        <f>+M41*J41</f>
        <v>#DIV/0!</v>
      </c>
      <c r="O41" s="39" t="e">
        <f>+J41-N41</f>
        <v>#DIV/0!</v>
      </c>
    </row>
    <row r="42" spans="2:15" x14ac:dyDescent="0.2">
      <c r="B42" s="37">
        <v>6102</v>
      </c>
      <c r="C42" s="38">
        <f>+[1]PSSA3_6102!$F$3</f>
        <v>0</v>
      </c>
      <c r="D42" s="100">
        <f>+[1]PSSA3_6102!$D$7</f>
        <v>0</v>
      </c>
      <c r="E42" s="101"/>
      <c r="F42" s="102"/>
      <c r="G42" s="19"/>
      <c r="H42" s="39">
        <f>+[1]PSSA3_6102!$F$24</f>
        <v>0</v>
      </c>
      <c r="I42" s="39">
        <f>+[1]PSSA3_6102!$F$33+[1]PSSA3_6102!$F$47</f>
        <v>0</v>
      </c>
      <c r="J42" s="39">
        <f>+[1]PSSA3_6102!$F$62</f>
        <v>0</v>
      </c>
      <c r="K42" s="40"/>
      <c r="L42" s="41">
        <f>+J42*K42</f>
        <v>0</v>
      </c>
      <c r="M42" s="42" t="e">
        <f>IF(K$59&lt;50%,K42,50%/K$59*K42)</f>
        <v>#DIV/0!</v>
      </c>
      <c r="N42" s="39" t="e">
        <f>+M42*J42</f>
        <v>#DIV/0!</v>
      </c>
      <c r="O42" s="39" t="e">
        <f>+J42-N42</f>
        <v>#DIV/0!</v>
      </c>
    </row>
    <row r="43" spans="2:15" x14ac:dyDescent="0.2">
      <c r="B43" s="37">
        <v>6103</v>
      </c>
      <c r="C43" s="38">
        <f>+[1]PSSA3_6103!$F$3</f>
        <v>0</v>
      </c>
      <c r="D43" s="100">
        <f>+[1]PSSA3_6103!$D$7</f>
        <v>0</v>
      </c>
      <c r="E43" s="101"/>
      <c r="F43" s="102"/>
      <c r="G43" s="19"/>
      <c r="H43" s="39">
        <f>+[1]PSSA3_6103!$F$24</f>
        <v>0</v>
      </c>
      <c r="I43" s="39">
        <f>+[1]PSSA3_6103!$F$33+[1]PSSA3_6103!$F$47</f>
        <v>0</v>
      </c>
      <c r="J43" s="39">
        <f>+[1]PSSA3_6103!$F$62</f>
        <v>0</v>
      </c>
      <c r="K43" s="40"/>
      <c r="L43" s="41">
        <f>+J43*K43</f>
        <v>0</v>
      </c>
      <c r="M43" s="42" t="e">
        <f>IF(K$59&lt;50%,K43,50%/K$59*K43)</f>
        <v>#DIV/0!</v>
      </c>
      <c r="N43" s="39" t="e">
        <f>+M43*J43</f>
        <v>#DIV/0!</v>
      </c>
      <c r="O43" s="39" t="e">
        <f>+J43-N43</f>
        <v>#DIV/0!</v>
      </c>
    </row>
    <row r="44" spans="2:15" ht="12" thickBot="1" x14ac:dyDescent="0.25">
      <c r="B44" s="37">
        <v>6104</v>
      </c>
      <c r="C44" s="44">
        <f>+[1]PSSA3_6104!$F$3</f>
        <v>0</v>
      </c>
      <c r="D44" s="106">
        <f>+[1]PSSA3_6104!$D$7</f>
        <v>0</v>
      </c>
      <c r="E44" s="107"/>
      <c r="F44" s="108"/>
      <c r="G44" s="22"/>
      <c r="H44" s="39">
        <f>+[1]PSSA3_6104!$F$24</f>
        <v>0</v>
      </c>
      <c r="I44" s="39">
        <f>+[1]PSSA3_6104!$F$33+[1]PSSA3_6104!$F$47</f>
        <v>0</v>
      </c>
      <c r="J44" s="39">
        <f>+[1]PSSA3_6104!$F$62</f>
        <v>0</v>
      </c>
      <c r="K44" s="45"/>
      <c r="L44" s="41">
        <f>+J44*K44</f>
        <v>0</v>
      </c>
      <c r="M44" s="42" t="e">
        <f>IF(K$59&lt;50%,K44,50%/K$59*K44)</f>
        <v>#DIV/0!</v>
      </c>
      <c r="N44" s="39" t="e">
        <f>+M44*J44</f>
        <v>#DIV/0!</v>
      </c>
      <c r="O44" s="39" t="e">
        <f>+J44-N44</f>
        <v>#DIV/0!</v>
      </c>
    </row>
    <row r="45" spans="2:15" s="33" customFormat="1" ht="30" customHeight="1" thickBot="1" x14ac:dyDescent="0.25">
      <c r="B45" s="61"/>
      <c r="C45" s="62">
        <v>6000</v>
      </c>
      <c r="D45" s="95"/>
      <c r="E45" s="96"/>
      <c r="F45" s="96"/>
      <c r="G45" s="97"/>
      <c r="H45" s="51">
        <f>SUM(H41:H44)</f>
        <v>0</v>
      </c>
      <c r="I45" s="51">
        <f>SUM(I41:I44)</f>
        <v>0</v>
      </c>
      <c r="J45" s="51">
        <f>SUM(J41:J44)</f>
        <v>0</v>
      </c>
      <c r="K45" s="52"/>
      <c r="L45" s="53"/>
      <c r="M45" s="54"/>
      <c r="N45" s="51" t="e">
        <f>SUM(N41:N44)</f>
        <v>#DIV/0!</v>
      </c>
      <c r="O45" s="55" t="e">
        <f>SUM(O41:O44)</f>
        <v>#DIV/0!</v>
      </c>
    </row>
    <row r="46" spans="2:15" x14ac:dyDescent="0.2">
      <c r="B46" s="61"/>
      <c r="C46" s="63"/>
      <c r="D46" s="57"/>
      <c r="E46" s="57"/>
      <c r="F46" s="57"/>
      <c r="G46" s="9"/>
      <c r="H46" s="9"/>
      <c r="I46" s="9"/>
      <c r="J46" s="9"/>
      <c r="K46" s="9"/>
      <c r="L46" s="64"/>
      <c r="N46" s="65"/>
      <c r="O46" s="65"/>
    </row>
    <row r="47" spans="2:15" x14ac:dyDescent="0.2">
      <c r="B47" s="37">
        <v>7101</v>
      </c>
      <c r="C47" s="38">
        <f>+[1]PSSA3_7101!$F$3</f>
        <v>0</v>
      </c>
      <c r="D47" s="100">
        <f>+[1]PSSA3_7101!$D$7</f>
        <v>0</v>
      </c>
      <c r="E47" s="101"/>
      <c r="F47" s="102"/>
      <c r="G47" s="19"/>
      <c r="H47" s="39">
        <f>+[1]PSSA3_7101!$F$24</f>
        <v>0</v>
      </c>
      <c r="I47" s="39">
        <f>+[1]PSSA3_7101!$F$33+[1]PSSA3_7101!$F$47</f>
        <v>0</v>
      </c>
      <c r="J47" s="39">
        <f>+[1]PSSA3_7101!$F$62</f>
        <v>0</v>
      </c>
      <c r="K47" s="40"/>
      <c r="L47" s="41">
        <f>+J47*K47</f>
        <v>0</v>
      </c>
      <c r="M47" s="42" t="e">
        <f>IF(K$59&lt;50%,K47,50%/K$59*K47)</f>
        <v>#DIV/0!</v>
      </c>
      <c r="N47" s="39" t="e">
        <f>+M47*J47</f>
        <v>#DIV/0!</v>
      </c>
      <c r="O47" s="39" t="e">
        <f>+J47-N47</f>
        <v>#DIV/0!</v>
      </c>
    </row>
    <row r="48" spans="2:15" x14ac:dyDescent="0.2">
      <c r="B48" s="37">
        <v>7102</v>
      </c>
      <c r="C48" s="38">
        <f>+[1]PSSA3_7102!$F$3</f>
        <v>0</v>
      </c>
      <c r="D48" s="100">
        <f>+[1]PSSA3_7102!$D$7</f>
        <v>0</v>
      </c>
      <c r="E48" s="101"/>
      <c r="F48" s="102"/>
      <c r="G48" s="19"/>
      <c r="H48" s="39">
        <f>+[1]PSSA3_7102!$F$24</f>
        <v>0</v>
      </c>
      <c r="I48" s="39">
        <f>+[1]PSSA3_7102!$F$33+[1]PSSA3_7102!$F$47</f>
        <v>0</v>
      </c>
      <c r="J48" s="39">
        <f>+[1]PSSA3_7102!$F$62</f>
        <v>0</v>
      </c>
      <c r="K48" s="40"/>
      <c r="L48" s="41">
        <f>+J48*K48</f>
        <v>0</v>
      </c>
      <c r="M48" s="42" t="e">
        <f>IF(K$59&lt;50%,K48,50%/K$59*K48)</f>
        <v>#DIV/0!</v>
      </c>
      <c r="N48" s="39" t="e">
        <f>+M48*J48</f>
        <v>#DIV/0!</v>
      </c>
      <c r="O48" s="39" t="e">
        <f>+J48-N48</f>
        <v>#DIV/0!</v>
      </c>
    </row>
    <row r="49" spans="2:15" x14ac:dyDescent="0.2">
      <c r="B49" s="37">
        <v>7103</v>
      </c>
      <c r="C49" s="38">
        <f>+[1]PSSA3_7103!$F$3</f>
        <v>0</v>
      </c>
      <c r="D49" s="100">
        <f>+[1]PSSA3_7103!$D$7</f>
        <v>0</v>
      </c>
      <c r="E49" s="101"/>
      <c r="F49" s="102"/>
      <c r="G49" s="19"/>
      <c r="H49" s="39">
        <f>+[1]PSSA3_7103!$F$24</f>
        <v>0</v>
      </c>
      <c r="I49" s="39">
        <f>+[1]PSSA3_7103!$F$33+[1]PSSA3_7103!$F$47</f>
        <v>0</v>
      </c>
      <c r="J49" s="39">
        <f>+[1]PSSA3_7103!$F$62</f>
        <v>0</v>
      </c>
      <c r="K49" s="40"/>
      <c r="L49" s="41">
        <f>+J49*K49</f>
        <v>0</v>
      </c>
      <c r="M49" s="42" t="e">
        <f>IF(K$59&lt;50%,K49,50%/K$59*K49)</f>
        <v>#DIV/0!</v>
      </c>
      <c r="N49" s="39" t="e">
        <f>+M49*J49</f>
        <v>#DIV/0!</v>
      </c>
      <c r="O49" s="39" t="e">
        <f>+J49-N49</f>
        <v>#DIV/0!</v>
      </c>
    </row>
    <row r="50" spans="2:15" ht="12" thickBot="1" x14ac:dyDescent="0.25">
      <c r="B50" s="37">
        <v>7104</v>
      </c>
      <c r="C50" s="44">
        <f>+[1]PSSA3_7104!$F$3</f>
        <v>0</v>
      </c>
      <c r="D50" s="106">
        <f>+[1]PSSA3_7104!$D$7</f>
        <v>0</v>
      </c>
      <c r="E50" s="107"/>
      <c r="F50" s="108"/>
      <c r="G50" s="22"/>
      <c r="H50" s="39">
        <f>+[1]PSSA3_7104!$F$24</f>
        <v>0</v>
      </c>
      <c r="I50" s="39">
        <f>+[1]PSSA3_7104!$F$33+[1]PSSA3_7104!$F$47</f>
        <v>0</v>
      </c>
      <c r="J50" s="39">
        <f>+[1]PSSA3_7104!$F$62</f>
        <v>0</v>
      </c>
      <c r="K50" s="45"/>
      <c r="L50" s="41">
        <f>+J50*K50</f>
        <v>0</v>
      </c>
      <c r="M50" s="42" t="e">
        <f>IF(K$59&lt;50%,K50,50%/K$59*K50)</f>
        <v>#DIV/0!</v>
      </c>
      <c r="N50" s="39" t="e">
        <f>+M50*J50</f>
        <v>#DIV/0!</v>
      </c>
      <c r="O50" s="39" t="e">
        <f>+J50-N50</f>
        <v>#DIV/0!</v>
      </c>
    </row>
    <row r="51" spans="2:15" s="33" customFormat="1" ht="30" customHeight="1" thickBot="1" x14ac:dyDescent="0.25">
      <c r="B51" s="61"/>
      <c r="C51" s="62">
        <v>7000</v>
      </c>
      <c r="D51" s="95"/>
      <c r="E51" s="96"/>
      <c r="F51" s="96"/>
      <c r="G51" s="97"/>
      <c r="H51" s="51">
        <f>SUM(H47:H50)</f>
        <v>0</v>
      </c>
      <c r="I51" s="51">
        <f>SUM(I47:I50)</f>
        <v>0</v>
      </c>
      <c r="J51" s="51">
        <f>SUM(J47:J50)</f>
        <v>0</v>
      </c>
      <c r="K51" s="52"/>
      <c r="L51" s="53">
        <f>SUM(L47:L50)</f>
        <v>0</v>
      </c>
      <c r="M51" s="54"/>
      <c r="N51" s="51" t="e">
        <f>SUM(N47:N50)</f>
        <v>#DIV/0!</v>
      </c>
      <c r="O51" s="55" t="e">
        <f>SUM(O47:O50)</f>
        <v>#DIV/0!</v>
      </c>
    </row>
    <row r="52" spans="2:15" x14ac:dyDescent="0.2">
      <c r="B52" s="61"/>
      <c r="C52" s="63"/>
      <c r="D52" s="57"/>
      <c r="E52" s="57"/>
      <c r="F52" s="57"/>
      <c r="G52" s="57"/>
      <c r="H52" s="57"/>
      <c r="I52" s="57"/>
      <c r="J52" s="57"/>
      <c r="K52" s="9"/>
      <c r="L52" s="58"/>
      <c r="N52" s="59"/>
      <c r="O52" s="59"/>
    </row>
    <row r="53" spans="2:15" x14ac:dyDescent="0.2">
      <c r="B53" s="37">
        <v>8101</v>
      </c>
      <c r="C53" s="38">
        <f>+[1]PSSA3_8101!$F$3</f>
        <v>0</v>
      </c>
      <c r="D53" s="100">
        <f>+[1]PSSA3_8101!$D$7</f>
        <v>0</v>
      </c>
      <c r="E53" s="101"/>
      <c r="F53" s="102"/>
      <c r="G53" s="19"/>
      <c r="H53" s="39">
        <f>+[1]PSSA3_8101!$F$24</f>
        <v>0</v>
      </c>
      <c r="I53" s="39">
        <f>+[1]PSSA3_8101!$F$33+[1]PSSA3_8101!$F$47</f>
        <v>0</v>
      </c>
      <c r="J53" s="39">
        <f>+[1]PSSA3_8101!$F$62</f>
        <v>0</v>
      </c>
      <c r="K53" s="40"/>
      <c r="L53" s="41">
        <f>+J53*K53</f>
        <v>0</v>
      </c>
      <c r="M53" s="42" t="e">
        <f>IF(K$59&lt;50%,K53,50%/K$59*K53)</f>
        <v>#DIV/0!</v>
      </c>
      <c r="N53" s="39" t="e">
        <f>+M53*J53</f>
        <v>#DIV/0!</v>
      </c>
      <c r="O53" s="39" t="e">
        <f>+J53-N53</f>
        <v>#DIV/0!</v>
      </c>
    </row>
    <row r="54" spans="2:15" x14ac:dyDescent="0.2">
      <c r="B54" s="37">
        <v>8102</v>
      </c>
      <c r="C54" s="38">
        <f>+[1]PSSA3_8102!$F$3</f>
        <v>0</v>
      </c>
      <c r="D54" s="100">
        <f>+[1]PSSA3_8102!$D$7</f>
        <v>0</v>
      </c>
      <c r="E54" s="101"/>
      <c r="F54" s="102"/>
      <c r="G54" s="19"/>
      <c r="H54" s="39">
        <f>+[1]PSSA3_8102!$F$24</f>
        <v>0</v>
      </c>
      <c r="I54" s="39">
        <f>+[1]PSSA3_8102!$F$33+[1]PSSA3_8102!$F$47</f>
        <v>0</v>
      </c>
      <c r="J54" s="39">
        <f>+[1]PSSA3_8102!$F$62</f>
        <v>0</v>
      </c>
      <c r="K54" s="40"/>
      <c r="L54" s="41">
        <f>+J54*K54</f>
        <v>0</v>
      </c>
      <c r="M54" s="42" t="e">
        <f>IF(K$59&lt;50%,K54,50%/K$59*K54)</f>
        <v>#DIV/0!</v>
      </c>
      <c r="N54" s="39" t="e">
        <f>+M54*J54</f>
        <v>#DIV/0!</v>
      </c>
      <c r="O54" s="39" t="e">
        <f>+J54-N54</f>
        <v>#DIV/0!</v>
      </c>
    </row>
    <row r="55" spans="2:15" x14ac:dyDescent="0.2">
      <c r="B55" s="37">
        <v>8103</v>
      </c>
      <c r="C55" s="38">
        <f>+[1]PSSA3_8103!$F$3</f>
        <v>0</v>
      </c>
      <c r="D55" s="100">
        <f>+[1]PSSA3_8103!$D$7</f>
        <v>0</v>
      </c>
      <c r="E55" s="101"/>
      <c r="F55" s="102"/>
      <c r="G55" s="19"/>
      <c r="H55" s="39">
        <f>+[1]PSSA3_8103!$F$24</f>
        <v>0</v>
      </c>
      <c r="I55" s="39">
        <f>+[1]PSSA3_8103!$F$33+[1]PSSA3_8103!$F$47</f>
        <v>0</v>
      </c>
      <c r="J55" s="39">
        <f>+[1]PSSA3_8103!$F$62</f>
        <v>0</v>
      </c>
      <c r="K55" s="40"/>
      <c r="L55" s="41">
        <f>+J55*K55</f>
        <v>0</v>
      </c>
      <c r="M55" s="42" t="e">
        <f>IF(K$59&lt;50%,K55,50%/K$59*K55)</f>
        <v>#DIV/0!</v>
      </c>
      <c r="N55" s="39" t="e">
        <f>+M55*J55</f>
        <v>#DIV/0!</v>
      </c>
      <c r="O55" s="39" t="e">
        <f>+J55-N55</f>
        <v>#DIV/0!</v>
      </c>
    </row>
    <row r="56" spans="2:15" ht="12" thickBot="1" x14ac:dyDescent="0.25">
      <c r="B56" s="66">
        <v>8104</v>
      </c>
      <c r="C56" s="67">
        <f>+[1]PSSA3_8104!$F$3</f>
        <v>0</v>
      </c>
      <c r="D56" s="103">
        <f>+[1]PSSA3_8104!$D$7</f>
        <v>0</v>
      </c>
      <c r="E56" s="104"/>
      <c r="F56" s="105"/>
      <c r="G56" s="68"/>
      <c r="H56" s="69">
        <f>+[1]PSSA3_8104!$F$24</f>
        <v>0</v>
      </c>
      <c r="I56" s="69">
        <f>+[1]PSSA3_8104!$F$33+[1]PSSA3_8104!$F$47</f>
        <v>0</v>
      </c>
      <c r="J56" s="69">
        <f>+[1]PSSA3_8104!$F$62</f>
        <v>0</v>
      </c>
      <c r="K56" s="70"/>
      <c r="L56" s="71">
        <f>+J56*K56</f>
        <v>0</v>
      </c>
      <c r="M56" s="42" t="e">
        <f>IF(K$59&lt;50%,K56,50%/K$59*K56)</f>
        <v>#DIV/0!</v>
      </c>
      <c r="N56" s="39" t="e">
        <f>+M56*J56</f>
        <v>#DIV/0!</v>
      </c>
      <c r="O56" s="39" t="e">
        <f>+J56-N56</f>
        <v>#DIV/0!</v>
      </c>
    </row>
    <row r="57" spans="2:15" s="33" customFormat="1" ht="30" customHeight="1" thickBot="1" x14ac:dyDescent="0.25">
      <c r="B57" s="1"/>
      <c r="C57" s="62">
        <v>8000</v>
      </c>
      <c r="D57" s="95"/>
      <c r="E57" s="96"/>
      <c r="F57" s="96"/>
      <c r="G57" s="97"/>
      <c r="H57" s="51">
        <f>SUM(H53:H56)</f>
        <v>0</v>
      </c>
      <c r="I57" s="51">
        <f>SUM(I53:I56)</f>
        <v>0</v>
      </c>
      <c r="J57" s="51">
        <f>SUM(J53:J56)</f>
        <v>0</v>
      </c>
      <c r="K57" s="52"/>
      <c r="L57" s="53"/>
      <c r="M57" s="54"/>
      <c r="N57" s="51" t="e">
        <f>SUM(N53:N56)</f>
        <v>#DIV/0!</v>
      </c>
      <c r="O57" s="55" t="e">
        <f>SUM(O53:O56)</f>
        <v>#DIV/0!</v>
      </c>
    </row>
    <row r="58" spans="2:15" ht="12" thickBot="1" x14ac:dyDescent="0.25">
      <c r="C58" s="72"/>
      <c r="D58" s="73"/>
      <c r="E58" s="73"/>
      <c r="F58" s="73"/>
      <c r="L58" s="65"/>
      <c r="N58" s="65"/>
      <c r="O58" s="65"/>
    </row>
    <row r="59" spans="2:15" s="33" customFormat="1" ht="21" customHeight="1" thickBot="1" x14ac:dyDescent="0.25">
      <c r="C59" s="74"/>
      <c r="D59" s="98" t="s">
        <v>14</v>
      </c>
      <c r="E59" s="99"/>
      <c r="F59" s="75"/>
      <c r="G59" s="76"/>
      <c r="H59" s="77">
        <f>+H15+H21+H27+H33+H39+H45+H51+H57</f>
        <v>0</v>
      </c>
      <c r="I59" s="77">
        <f>+I15+I21+I27+I33+I39+I45+I51+I57</f>
        <v>0</v>
      </c>
      <c r="J59" s="78">
        <f>+J15+J21+J27+J33+J39+J45+J51+J57</f>
        <v>0</v>
      </c>
      <c r="K59" s="79" t="e">
        <f>+L59/J59</f>
        <v>#DIV/0!</v>
      </c>
      <c r="L59" s="77">
        <f>SUM(L11:L58)</f>
        <v>0</v>
      </c>
      <c r="M59" s="79" t="e">
        <f>+N59/J59</f>
        <v>#DIV/0!</v>
      </c>
      <c r="N59" s="77" t="e">
        <f>+N15+N21+N27+N33+N39+N45+N51+N57</f>
        <v>#DIV/0!</v>
      </c>
      <c r="O59" s="80" t="e">
        <f>+O15+O21+O27+O33+O39+O45+O51+O57</f>
        <v>#DIV/0!</v>
      </c>
    </row>
    <row r="60" spans="2:15" x14ac:dyDescent="0.2">
      <c r="C60" s="72"/>
      <c r="D60" s="73"/>
      <c r="E60" s="73"/>
      <c r="F60" s="73"/>
      <c r="L60" s="65"/>
      <c r="N60" s="65"/>
      <c r="O60" s="65"/>
    </row>
    <row r="61" spans="2:15" x14ac:dyDescent="0.2">
      <c r="C61" s="72"/>
      <c r="D61" s="73"/>
      <c r="E61" s="73"/>
      <c r="F61" s="73"/>
      <c r="L61" s="65"/>
      <c r="N61" s="65"/>
      <c r="O61" s="65"/>
    </row>
    <row r="62" spans="2:15" x14ac:dyDescent="0.2">
      <c r="C62" s="72"/>
      <c r="D62" s="73"/>
      <c r="E62" s="73"/>
      <c r="F62" s="73"/>
      <c r="L62" s="65"/>
      <c r="N62" s="65"/>
      <c r="O62" s="65"/>
    </row>
    <row r="63" spans="2:15" x14ac:dyDescent="0.2">
      <c r="C63" s="72"/>
      <c r="D63" s="73"/>
      <c r="E63" s="73"/>
      <c r="F63" s="73"/>
      <c r="L63" s="65"/>
      <c r="N63" s="65"/>
      <c r="O63" s="65"/>
    </row>
    <row r="64" spans="2:15" x14ac:dyDescent="0.2">
      <c r="C64" s="81"/>
      <c r="D64" s="73"/>
      <c r="E64" s="73"/>
      <c r="F64" s="73"/>
      <c r="L64" s="65"/>
      <c r="N64" s="65"/>
      <c r="O64" s="65"/>
    </row>
    <row r="65" spans="3:15" x14ac:dyDescent="0.2">
      <c r="C65" s="72"/>
      <c r="D65" s="73"/>
      <c r="E65" s="73"/>
      <c r="F65" s="73"/>
      <c r="L65" s="65"/>
      <c r="N65" s="65"/>
      <c r="O65" s="65"/>
    </row>
    <row r="66" spans="3:15" x14ac:dyDescent="0.2">
      <c r="C66" s="72"/>
      <c r="D66" s="73"/>
      <c r="E66" s="73"/>
      <c r="F66" s="73"/>
      <c r="L66" s="65"/>
      <c r="N66" s="65"/>
      <c r="O66" s="65"/>
    </row>
    <row r="67" spans="3:15" x14ac:dyDescent="0.2">
      <c r="C67" s="72"/>
      <c r="D67" s="73"/>
      <c r="E67" s="73"/>
      <c r="F67" s="73"/>
      <c r="L67" s="65"/>
      <c r="N67" s="65"/>
      <c r="O67" s="65"/>
    </row>
    <row r="68" spans="3:15" x14ac:dyDescent="0.2">
      <c r="C68" s="72"/>
      <c r="D68" s="73"/>
      <c r="E68" s="73"/>
      <c r="F68" s="73"/>
      <c r="L68" s="65"/>
      <c r="N68" s="65"/>
      <c r="O68" s="65"/>
    </row>
    <row r="69" spans="3:15" x14ac:dyDescent="0.2">
      <c r="C69" s="72"/>
      <c r="D69" s="73"/>
      <c r="E69" s="73"/>
      <c r="F69" s="73"/>
      <c r="L69" s="65"/>
      <c r="O69" s="65"/>
    </row>
    <row r="70" spans="3:15" x14ac:dyDescent="0.2">
      <c r="C70" s="72"/>
      <c r="D70" s="73"/>
      <c r="E70" s="73"/>
      <c r="F70" s="73"/>
      <c r="L70" s="65"/>
      <c r="O70" s="65"/>
    </row>
    <row r="71" spans="3:15" x14ac:dyDescent="0.2">
      <c r="C71" s="72"/>
      <c r="D71" s="73"/>
      <c r="E71" s="73"/>
      <c r="F71" s="73"/>
    </row>
    <row r="72" spans="3:15" x14ac:dyDescent="0.2">
      <c r="C72" s="72"/>
      <c r="D72" s="73"/>
      <c r="E72" s="73"/>
      <c r="F72" s="73"/>
    </row>
    <row r="73" spans="3:15" x14ac:dyDescent="0.2">
      <c r="C73" s="72"/>
    </row>
    <row r="74" spans="3:15" x14ac:dyDescent="0.2">
      <c r="C74" s="72"/>
    </row>
    <row r="75" spans="3:15" x14ac:dyDescent="0.2">
      <c r="C75" s="72"/>
    </row>
    <row r="76" spans="3:15" x14ac:dyDescent="0.2">
      <c r="C76" s="72"/>
    </row>
    <row r="77" spans="3:15" x14ac:dyDescent="0.2">
      <c r="C77" s="72"/>
    </row>
    <row r="78" spans="3:15" x14ac:dyDescent="0.2">
      <c r="C78" s="72"/>
    </row>
    <row r="79" spans="3:15" x14ac:dyDescent="0.2">
      <c r="C79" s="72"/>
    </row>
    <row r="80" spans="3:15" x14ac:dyDescent="0.2">
      <c r="C80" s="72"/>
    </row>
    <row r="81" spans="3:3" x14ac:dyDescent="0.2">
      <c r="C81" s="72"/>
    </row>
    <row r="82" spans="3:3" x14ac:dyDescent="0.2">
      <c r="C82" s="72"/>
    </row>
    <row r="83" spans="3:3" x14ac:dyDescent="0.2">
      <c r="C83" s="72"/>
    </row>
    <row r="84" spans="3:3" x14ac:dyDescent="0.2">
      <c r="C84" s="72"/>
    </row>
    <row r="85" spans="3:3" x14ac:dyDescent="0.2">
      <c r="C85" s="72"/>
    </row>
    <row r="86" spans="3:3" x14ac:dyDescent="0.2">
      <c r="C86" s="72"/>
    </row>
    <row r="87" spans="3:3" x14ac:dyDescent="0.2">
      <c r="C87" s="72"/>
    </row>
    <row r="88" spans="3:3" x14ac:dyDescent="0.2">
      <c r="C88" s="72"/>
    </row>
    <row r="89" spans="3:3" x14ac:dyDescent="0.2">
      <c r="C89" s="72"/>
    </row>
    <row r="90" spans="3:3" x14ac:dyDescent="0.2">
      <c r="C90" s="72"/>
    </row>
    <row r="91" spans="3:3" x14ac:dyDescent="0.2">
      <c r="C91" s="72"/>
    </row>
    <row r="92" spans="3:3" x14ac:dyDescent="0.2">
      <c r="C92" s="72"/>
    </row>
    <row r="93" spans="3:3" x14ac:dyDescent="0.2">
      <c r="C93" s="72"/>
    </row>
    <row r="94" spans="3:3" x14ac:dyDescent="0.2">
      <c r="C94" s="72"/>
    </row>
    <row r="95" spans="3:3" x14ac:dyDescent="0.2">
      <c r="C95" s="72"/>
    </row>
    <row r="96" spans="3:3" x14ac:dyDescent="0.2">
      <c r="C96" s="72"/>
    </row>
    <row r="97" spans="3:3" x14ac:dyDescent="0.2">
      <c r="C97" s="72"/>
    </row>
    <row r="98" spans="3:3" x14ac:dyDescent="0.2">
      <c r="C98" s="72"/>
    </row>
    <row r="99" spans="3:3" x14ac:dyDescent="0.2">
      <c r="C99" s="72"/>
    </row>
    <row r="100" spans="3:3" x14ac:dyDescent="0.2">
      <c r="C100" s="72"/>
    </row>
    <row r="101" spans="3:3" x14ac:dyDescent="0.2">
      <c r="C101" s="72"/>
    </row>
    <row r="102" spans="3:3" x14ac:dyDescent="0.2">
      <c r="C102" s="72"/>
    </row>
    <row r="103" spans="3:3" x14ac:dyDescent="0.2">
      <c r="C103" s="72"/>
    </row>
    <row r="104" spans="3:3" x14ac:dyDescent="0.2">
      <c r="C104" s="72"/>
    </row>
    <row r="105" spans="3:3" x14ac:dyDescent="0.2">
      <c r="C105" s="72"/>
    </row>
    <row r="106" spans="3:3" x14ac:dyDescent="0.2">
      <c r="C106" s="72"/>
    </row>
    <row r="107" spans="3:3" x14ac:dyDescent="0.2">
      <c r="C107" s="72"/>
    </row>
    <row r="108" spans="3:3" x14ac:dyDescent="0.2">
      <c r="C108" s="72"/>
    </row>
    <row r="109" spans="3:3" x14ac:dyDescent="0.2">
      <c r="C109" s="72"/>
    </row>
    <row r="110" spans="3:3" x14ac:dyDescent="0.2">
      <c r="C110" s="72"/>
    </row>
    <row r="111" spans="3:3" x14ac:dyDescent="0.2">
      <c r="C111" s="72"/>
    </row>
    <row r="112" spans="3:3" x14ac:dyDescent="0.2">
      <c r="C112" s="72"/>
    </row>
    <row r="113" spans="3:3" x14ac:dyDescent="0.2">
      <c r="C113" s="72"/>
    </row>
    <row r="114" spans="3:3" x14ac:dyDescent="0.2">
      <c r="C114" s="72"/>
    </row>
    <row r="115" spans="3:3" x14ac:dyDescent="0.2">
      <c r="C115" s="72"/>
    </row>
    <row r="116" spans="3:3" x14ac:dyDescent="0.2">
      <c r="C116" s="72"/>
    </row>
    <row r="117" spans="3:3" x14ac:dyDescent="0.2">
      <c r="C117" s="72"/>
    </row>
    <row r="118" spans="3:3" x14ac:dyDescent="0.2">
      <c r="C118" s="72"/>
    </row>
    <row r="119" spans="3:3" x14ac:dyDescent="0.2">
      <c r="C119" s="72"/>
    </row>
    <row r="120" spans="3:3" x14ac:dyDescent="0.2">
      <c r="C120" s="72"/>
    </row>
    <row r="121" spans="3:3" x14ac:dyDescent="0.2">
      <c r="C121" s="72"/>
    </row>
    <row r="122" spans="3:3" x14ac:dyDescent="0.2">
      <c r="C122" s="72"/>
    </row>
    <row r="123" spans="3:3" x14ac:dyDescent="0.2">
      <c r="C123" s="72"/>
    </row>
    <row r="124" spans="3:3" x14ac:dyDescent="0.2">
      <c r="C124" s="72"/>
    </row>
    <row r="125" spans="3:3" x14ac:dyDescent="0.2">
      <c r="C125" s="72"/>
    </row>
    <row r="126" spans="3:3" x14ac:dyDescent="0.2">
      <c r="C126" s="72"/>
    </row>
    <row r="127" spans="3:3" x14ac:dyDescent="0.2">
      <c r="C127" s="72"/>
    </row>
    <row r="128" spans="3:3" x14ac:dyDescent="0.2">
      <c r="C128" s="72"/>
    </row>
    <row r="129" spans="3:3" x14ac:dyDescent="0.2">
      <c r="C129" s="72"/>
    </row>
    <row r="130" spans="3:3" x14ac:dyDescent="0.2">
      <c r="C130" s="72"/>
    </row>
  </sheetData>
  <mergeCells count="48">
    <mergeCell ref="K3:L3"/>
    <mergeCell ref="G1:L1"/>
    <mergeCell ref="G3:I3"/>
    <mergeCell ref="B2:C2"/>
    <mergeCell ref="B4:C6"/>
    <mergeCell ref="D4:F6"/>
    <mergeCell ref="D9:F9"/>
    <mergeCell ref="D11:F11"/>
    <mergeCell ref="D12:F12"/>
    <mergeCell ref="D13:F13"/>
    <mergeCell ref="D14:F14"/>
    <mergeCell ref="D15:G15"/>
    <mergeCell ref="D17:F17"/>
    <mergeCell ref="D18:F18"/>
    <mergeCell ref="D19:F19"/>
    <mergeCell ref="D20:F20"/>
    <mergeCell ref="D21:G21"/>
    <mergeCell ref="D23:F23"/>
    <mergeCell ref="D24:F24"/>
    <mergeCell ref="D25:F25"/>
    <mergeCell ref="D26:F26"/>
    <mergeCell ref="D27:G27"/>
    <mergeCell ref="D29:F29"/>
    <mergeCell ref="D30:F30"/>
    <mergeCell ref="D31:F31"/>
    <mergeCell ref="D32:F32"/>
    <mergeCell ref="D33:G33"/>
    <mergeCell ref="D35:F35"/>
    <mergeCell ref="D36:F36"/>
    <mergeCell ref="D37:F37"/>
    <mergeCell ref="D38:F38"/>
    <mergeCell ref="D39:G39"/>
    <mergeCell ref="D41:F41"/>
    <mergeCell ref="D42:F42"/>
    <mergeCell ref="D43:F43"/>
    <mergeCell ref="D44:F44"/>
    <mergeCell ref="D45:G45"/>
    <mergeCell ref="D47:F47"/>
    <mergeCell ref="D48:F48"/>
    <mergeCell ref="D49:F49"/>
    <mergeCell ref="D50:F50"/>
    <mergeCell ref="D51:G51"/>
    <mergeCell ref="D57:G57"/>
    <mergeCell ref="D59:E59"/>
    <mergeCell ref="D53:F53"/>
    <mergeCell ref="D54:F54"/>
    <mergeCell ref="D55:F55"/>
    <mergeCell ref="D56:F56"/>
  </mergeCells>
  <phoneticPr fontId="4" type="noConversion"/>
  <conditionalFormatting sqref="K59 M59">
    <cfRule type="cellIs" dxfId="0" priority="1" stopIfTrue="1" operator="greaterThan">
      <formula>0.5</formula>
    </cfRule>
  </conditionalFormatting>
  <dataValidations count="2">
    <dataValidation allowBlank="1" showInputMessage="1" showErrorMessage="1" prompt="Descrizione Nodo" sqref="D15 D21 D51 D27 D33 D39 D45 D57"/>
    <dataValidation allowBlank="1" showInputMessage="1" showErrorMessage="1" prompt="Titolo WP" sqref="D47:F50 D17:F20 D11:F14 D23:F26 D29:F32 D35:F38 D41:F44 D53:F56"/>
  </dataValidations>
  <hyperlinks>
    <hyperlink ref="B11" location="PSSA3_1101!Area_stampa" display="PSSA3_1101!Area_stampa"/>
    <hyperlink ref="B12" location="PSSA3_1102!Area_stampa" display="PSSA3_1102!Area_stampa"/>
    <hyperlink ref="B13" location="PSSA3_1103!Area_stampa" display="PSSA3_1103!Area_stampa"/>
    <hyperlink ref="B14" location="PSSA3_1104!Area_stampa" display="PSSA3_1104!Area_stampa"/>
    <hyperlink ref="B17" location="PSSA3_2101!Area_stampa" display="PSSA3_2101!Area_stampa"/>
    <hyperlink ref="B18" location="PSSA3_2101!Area_stampa" display="PSSA3_2101!Area_stampa"/>
    <hyperlink ref="B19" location="PSSA3_2103!Area_stampa" display="PSSA3_2103!Area_stampa"/>
    <hyperlink ref="B20" location="PSSA3_2104!Area_stampa" display="PSSA3_2104!Area_stampa"/>
    <hyperlink ref="B23" location="PSSA3_3101!Area_stampa" display="PSSA3_3101!Area_stampa"/>
    <hyperlink ref="B24" location="PSSA3_3102!Area_stampa" display="PSSA3_3102!Area_stampa"/>
    <hyperlink ref="B25" location="PSSA3_3103!Area_stampa" display="PSSA3_3103!Area_stampa"/>
    <hyperlink ref="B26" location="PSSA3_3104!Area_stampa" display="PSSA3_3104!Area_stampa"/>
    <hyperlink ref="B29" location="PSSA3_4101!Area_stampa" display="PSSA3_4101!Area_stampa"/>
    <hyperlink ref="B30" location="PSSA3_4102!Area_stampa" display="PSSA3_4102!Area_stampa"/>
    <hyperlink ref="B31" location="PSSA3_4103!Area_stampa" display="PSSA3_4103!Area_stampa"/>
    <hyperlink ref="B32" location="PSSA3_4104!Area_stampa" display="PSSA3_4104!Area_stampa"/>
    <hyperlink ref="B35" location="PSSA3_5101!Area_stampa" display="PSSA3_5101!Area_stampa"/>
    <hyperlink ref="B36" location="PSSA3_5102!Area_stampa" display="PSSA3_5102!Area_stampa"/>
    <hyperlink ref="B37" location="PSSA3_5103!Area_stampa" display="PSSA3_5103!Area_stampa"/>
    <hyperlink ref="B38" location="PSSA3_5104!Area_stampa" display="PSSA3_5104!Area_stampa"/>
    <hyperlink ref="B41" location="PSSA3_6101!Area_stampa" display="PSSA3_6101!Area_stampa"/>
    <hyperlink ref="B42" location="PSSA3_6102!Area_stampa" display="PSSA3_6102!Area_stampa"/>
    <hyperlink ref="B43" location="PSSA3_6103!Area_stampa" display="PSSA3_6103!Area_stampa"/>
    <hyperlink ref="B44" location="PSSA3_6104!Area_stampa" display="PSSA3_6104!Area_stampa"/>
    <hyperlink ref="B47" location="PSSA3_7101!Area_stampa" display="PSSA3_7101!Area_stampa"/>
    <hyperlink ref="B48" location="PSSA3_7102!Area_stampa" display="PSSA3_7102!Area_stampa"/>
    <hyperlink ref="B49" location="PSSA3_7103!Area_stampa" display="PSSA3_7103!Area_stampa"/>
    <hyperlink ref="B50" location="PSSA3_7104!Area_stampa" display="PSSA3_7104!Area_stampa"/>
    <hyperlink ref="B53" location="PSSA3_8101!Area_stampa" display="PSSA3_8101!Area_stampa"/>
    <hyperlink ref="B54" location="PSSA3_8102!Area_stampa" display="PSSA3_8102!Area_stampa"/>
    <hyperlink ref="B55" location="PSSA3_8103!Area_stampa" display="PSSA3_8103!Area_stampa"/>
    <hyperlink ref="B56" location="PSSA3_8104!Area_stampa" display="PSSA3_8104!Area_stampa"/>
  </hyperlinks>
  <pageMargins left="0.75" right="0.75" top="1" bottom="1" header="0.5" footer="0.5"/>
  <pageSetup paperSize="8" scale="91" fitToHeight="0" orientation="landscape" r:id="rId1"/>
  <headerFooter>
    <oddHeader>&amp;R&amp;"-,Grassetto"&amp;6Bando pubblico ASI 
Nuove tecniche di nav. sat.Sist di nav. sat. per piccoli satelliti su altri pianeti, apparati e piattaforme innovative/
Sviluppi per attività di SSV nell’ambito nav. sat.  
All.2 al contratto - Voci di costo</oddHeader>
    <oddFooter>&amp;CAllegato2_Contr_Voci_di_costo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ASI - Agenzia Spaziale Italiana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campisi</dc:creator>
  <cp:lastModifiedBy>D'Amore Giuseppe</cp:lastModifiedBy>
  <cp:lastPrinted>2012-04-19T08:10:36Z</cp:lastPrinted>
  <dcterms:created xsi:type="dcterms:W3CDTF">2012-04-18T08:57:19Z</dcterms:created>
  <dcterms:modified xsi:type="dcterms:W3CDTF">2020-05-26T10:36:11Z</dcterms:modified>
</cp:coreProperties>
</file>