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gi.ansalone\Documents\Tecnologie Trasversali\Documenti da Mariella\"/>
    </mc:Choice>
  </mc:AlternateContent>
  <workbookProtection workbookPassword="CC7E" lockStructure="1"/>
  <bookViews>
    <workbookView xWindow="3960" yWindow="0" windowWidth="23040" windowHeight="9492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<sst xmlns="http://schemas.openxmlformats.org/spreadsheetml/2006/main" count="2768" uniqueCount="218">
  <si>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</si>
  <si>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</si>
  <si>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</si>
  <si>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</si>
  <si>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</si>
  <si>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</si>
  <si>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</si>
  <si>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</si>
  <si>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</si>
  <si>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</si>
  <si>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</si>
  <si>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</si>
  <si>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</si>
  <si>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</si>
  <si>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</si>
  <si>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</si>
  <si>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</si>
  <si>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</si>
  <si>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</si>
  <si>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</si>
  <si>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</si>
  <si>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</si>
  <si>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</si>
  <si>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</si>
  <si>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</si>
  <si>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</si>
  <si>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</si>
  <si>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</si>
  <si>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</si>
  <si>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</si>
  <si>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</si>
  <si>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</si>
  <si>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</si>
  <si>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</si>
  <si>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</si>
  <si>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</si>
  <si>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</si>
  <si>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</si>
  <si>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</si>
  <si>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</si>
  <si>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</si>
  <si>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</si>
  <si>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</si>
  <si>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</si>
  <si>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</si>
  <si>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</si>
  <si>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</si>
  <si>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</si>
  <si>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</si>
  <si>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</si>
  <si>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</si>
  <si>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</si>
  <si>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</si>
  <si>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</si>
  <si>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</si>
  <si>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</si>
  <si>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</si>
  <si>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</si>
  <si>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</si>
  <si>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</si>
  <si>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</si>
  <si>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</si>
  <si>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</si>
  <si>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</si>
  <si>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</si>
  <si>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</si>
  <si>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</si>
  <si>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</si>
  <si>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</si>
  <si>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</si>
  <si>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</si>
  <si>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</si>
  <si>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</si>
  <si>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</si>
  <si>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</si>
  <si>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</si>
  <si>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</si>
  <si>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</si>
  <si>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</si>
  <si>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</si>
  <si>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</si>
  <si>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</si>
  <si>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</si>
  <si>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</si>
  <si>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</si>
  <si>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</si>
  <si>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</si>
  <si>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</si>
  <si>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</si>
  <si>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</si>
  <si>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</si>
  <si>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</si>
  <si>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</si>
  <si>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</si>
  <si>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</si>
  <si>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</si>
  <si>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</si>
  <si>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</si>
  <si>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</si>
  <si>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</si>
  <si>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</si>
  <si>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</si>
  <si>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</si>
  <si>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</si>
  <si>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</si>
  <si>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</si>
  <si>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</si>
  <si>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</si>
  <si>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</si>
  <si>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</si>
  <si>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</si>
  <si>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</si>
  <si>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</si>
  <si>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</si>
  <si>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</si>
  <si>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</si>
  <si>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</si>
  <si>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</si>
  <si>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</si>
  <si>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</si>
  <si>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</si>
  <si>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</si>
  <si>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</si>
  <si>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</si>
  <si>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</si>
  <si>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</si>
  <si>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</si>
  <si>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</si>
  <si>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</si>
  <si>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</si>
  <si>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</si>
  <si>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</si>
  <si>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</si>
  <si>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</si>
  <si>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</si>
  <si>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</si>
  <si>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</si>
  <si>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</si>
  <si>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</si>
  <si>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</si>
  <si>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</si>
  <si>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</si>
  <si>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</si>
  <si>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</si>
  <si>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</si>
  <si>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</si>
  <si>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</si>
  <si>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</si>
  <si>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</si>
  <si>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</si>
  <si>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</si>
  <si>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</si>
  <si>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</si>
  <si>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</si>
  <si>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</si>
  <si>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</si>
  <si>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</si>
  <si>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</si>
  <si>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</si>
  <si>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</si>
  <si>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</si>
  <si>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</si>
  <si>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</si>
  <si>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</si>
  <si>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</si>
  <si>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</si>
  <si>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</si>
  <si>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</si>
  <si>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</si>
  <si>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</si>
  <si>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</si>
  <si>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</si>
  <si>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</si>
  <si>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</si>
  <si>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</si>
  <si>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</si>
  <si>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</si>
  <si>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</si>
  <si>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</si>
  <si>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</si>
  <si>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</si>
  <si>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</si>
  <si>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</si>
  <si>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</si>
  <si>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</si>
  <si>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</si>
  <si>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</si>
  <si>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</si>
  <si>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</si>
  <si>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</si>
  <si>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</si>
  <si>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</si>
  <si>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</si>
  <si>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</si>
  <si>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</si>
  <si>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</si>
  <si>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</si>
  <si>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</si>
  <si>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</si>
  <si>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</si>
  <si>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WP 2000</t>
  </si>
  <si>
    <t>WP 4000</t>
  </si>
  <si>
    <t>WP 5000</t>
  </si>
  <si>
    <t>WP 6000</t>
  </si>
  <si>
    <t>WP 7000</t>
  </si>
  <si>
    <t xml:space="preserve">Art. 25 c. 5 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</si>
  <si>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</si>
  <si>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</si>
  <si>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Art. 25 c.5</t>
  </si>
  <si>
    <t>Rendicontazione bando Tecnologie Abilitanti Trasversali</t>
  </si>
  <si>
    <t>Ricerca Industriale</t>
  </si>
  <si>
    <t>RI coll</t>
  </si>
  <si>
    <t>Ricerca Industriale in collaborazione</t>
  </si>
  <si>
    <t>Sviluppo Sperimentale</t>
  </si>
  <si>
    <t>SS coll</t>
  </si>
  <si>
    <t>Sviluppo Sperimentale in collaborazione</t>
  </si>
  <si>
    <t>Grandi Imprese e Organismi di ricerca</t>
  </si>
  <si>
    <t>Piccola Impresa e micro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</si>
</sst>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6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1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1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5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5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69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0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0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1" fontId="13" fillId="0" borderId="39" xfId="38" applyNumberFormat="1" applyFont="1" applyFill="1" applyBorder="1"/>
    <xf numFmtId="171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0" fontId="8" fillId="26" borderId="36" xfId="0" applyNumberFormat="1" applyFont="1" applyFill="1" applyBorder="1" applyAlignment="1" applyProtection="1">
      <alignment horizontal="right"/>
      <protection hidden="1"/>
    </xf>
    <xf numFmtId="170" fontId="8" fillId="26" borderId="27" xfId="0" applyNumberFormat="1" applyFont="1" applyFill="1" applyBorder="1" applyAlignment="1" applyProtection="1">
      <alignment horizontal="right"/>
      <protection hidden="1"/>
    </xf>
    <xf numFmtId="170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69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8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5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5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5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2" fontId="1" fillId="24" borderId="29" xfId="41" applyNumberFormat="1" applyFont="1" applyFill="1" applyBorder="1" applyProtection="1">
      <protection locked="0"/>
    </xf>
    <xf numFmtId="172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44" fontId="7" fillId="0" borderId="27" xfId="47" applyFont="1" applyFill="1" applyBorder="1" applyAlignment="1" applyProtection="1">
      <alignment wrapText="1"/>
    </xf>
    <xf numFmtId="44" fontId="7" fillId="0" borderId="23" xfId="47" applyFont="1" applyFill="1" applyBorder="1" applyAlignment="1" applyProtection="1">
      <alignment wrapText="1"/>
    </xf>
    <xf numFmtId="44" fontId="57" fillId="0" borderId="83" xfId="40" applyNumberFormat="1" applyFont="1" applyBorder="1" applyAlignment="1" applyProtection="1">
      <alignment wrapText="1"/>
    </xf>
    <xf numFmtId="4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4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44" fontId="7" fillId="0" borderId="57" xfId="47" applyFont="1" applyFill="1" applyBorder="1" applyAlignment="1" applyProtection="1">
      <alignment wrapText="1"/>
    </xf>
    <xf numFmtId="4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44" fontId="7" fillId="0" borderId="34" xfId="47" applyFont="1" applyFill="1" applyBorder="1" applyAlignment="1" applyProtection="1">
      <alignment wrapText="1"/>
    </xf>
    <xf numFmtId="4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44" fontId="73" fillId="0" borderId="40" xfId="40" applyNumberFormat="1" applyFont="1" applyBorder="1" applyAlignment="1" applyProtection="1">
      <alignment vertical="center"/>
    </xf>
    <xf numFmtId="44" fontId="73" fillId="0" borderId="83" xfId="40" applyNumberFormat="1" applyFont="1" applyBorder="1" applyAlignment="1" applyProtection="1">
      <alignment vertical="center"/>
    </xf>
    <xf numFmtId="169" fontId="73" fillId="0" borderId="40" xfId="43" applyNumberFormat="1" applyFont="1" applyBorder="1" applyAlignment="1" applyProtection="1">
      <alignment vertical="center"/>
    </xf>
    <xf numFmtId="4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69" fontId="1" fillId="0" borderId="29" xfId="43" applyNumberFormat="1" applyFont="1" applyFill="1" applyBorder="1" applyProtection="1"/>
    <xf numFmtId="169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8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8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5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5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5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5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5" fontId="3" fillId="0" borderId="22" xfId="41" applyNumberFormat="1" applyFill="1" applyBorder="1" applyProtection="1"/>
    <xf numFmtId="165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69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5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5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5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5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5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5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44" fontId="87" fillId="0" borderId="27" xfId="47" applyFont="1" applyFill="1" applyBorder="1" applyAlignment="1" applyProtection="1">
      <alignment wrapText="1"/>
    </xf>
    <xf numFmtId="4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44" fontId="90" fillId="0" borderId="40" xfId="40" applyNumberFormat="1" applyFont="1" applyBorder="1" applyAlignment="1" applyProtection="1">
      <alignment vertical="center"/>
    </xf>
    <xf numFmtId="4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8" fontId="87" fillId="0" borderId="57" xfId="41" applyNumberFormat="1" applyFont="1" applyFill="1" applyBorder="1" applyProtection="1"/>
    <xf numFmtId="165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5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5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5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2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4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6" fillId="0" borderId="52" xfId="0" applyFont="1" applyBorder="1"/>
    <xf numFmtId="0" fontId="96" fillId="33" borderId="40" xfId="0" applyFont="1" applyFill="1" applyBorder="1" applyAlignment="1">
      <alignment horizontal="center" vertical="center"/>
    </xf>
    <xf numFmtId="0" fontId="73" fillId="0" borderId="37" xfId="40" applyFont="1" applyBorder="1" applyAlignment="1" applyProtection="1"/>
    <xf numFmtId="0" fontId="73" fillId="0" borderId="41" xfId="40" applyFont="1" applyBorder="1" applyAlignment="1" applyProtection="1"/>
    <xf numFmtId="0" fontId="45" fillId="0" borderId="60" xfId="40" applyBorder="1" applyProtection="1"/>
    <xf numFmtId="0" fontId="96" fillId="33" borderId="37" xfId="0" applyFont="1" applyFill="1" applyBorder="1" applyAlignment="1">
      <alignment horizontal="center" vertical="center"/>
    </xf>
    <xf numFmtId="0" fontId="96" fillId="33" borderId="41" xfId="0" applyFont="1" applyFill="1" applyBorder="1" applyAlignment="1">
      <alignment horizontal="center" vertical="center"/>
    </xf>
    <xf numFmtId="0" fontId="96" fillId="33" borderId="42" xfId="0" applyFont="1" applyFill="1" applyBorder="1" applyAlignment="1">
      <alignment horizontal="center" vertical="center"/>
    </xf>
    <xf numFmtId="0" fontId="97" fillId="0" borderId="27" xfId="40" applyFont="1" applyBorder="1" applyAlignment="1" applyProtection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4" fontId="1" fillId="24" borderId="18" xfId="41" applyNumberFormat="1" applyFont="1" applyFill="1" applyBorder="1" applyAlignment="1" applyProtection="1">
      <alignment horizontal="left"/>
      <protection locked="0"/>
    </xf>
    <xf numFmtId="164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4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98" fillId="0" borderId="69" xfId="40" applyFont="1" applyBorder="1" applyAlignment="1" applyProtection="1">
      <alignment horizontal="center"/>
    </xf>
    <xf numFmtId="0" fontId="99" fillId="0" borderId="0" xfId="40" applyFont="1" applyBorder="1" applyAlignment="1" applyProtection="1">
      <alignment vertical="center"/>
    </xf>
    <xf numFmtId="9" fontId="99" fillId="24" borderId="27" xfId="40" applyNumberFormat="1" applyFont="1" applyFill="1" applyBorder="1" applyAlignment="1" applyProtection="1">
      <alignment horizontal="center"/>
      <protection locked="0"/>
    </xf>
    <xf numFmtId="9" fontId="99" fillId="24" borderId="24" xfId="40" applyNumberFormat="1" applyFont="1" applyFill="1" applyBorder="1" applyAlignment="1" applyProtection="1">
      <alignment horizontal="center"/>
      <protection locked="0"/>
    </xf>
    <xf numFmtId="9" fontId="99" fillId="24" borderId="10" xfId="40" applyNumberFormat="1" applyFont="1" applyFill="1" applyBorder="1" applyAlignment="1" applyProtection="1">
      <alignment horizontal="center"/>
      <protection locked="0"/>
    </xf>
    <xf numFmtId="9" fontId="99" fillId="24" borderId="57" xfId="40" applyNumberFormat="1" applyFont="1" applyFill="1" applyBorder="1" applyAlignment="1" applyProtection="1">
      <alignment horizontal="center"/>
      <protection locked="0"/>
    </xf>
    <xf numFmtId="0" fontId="98" fillId="0" borderId="109" xfId="40" applyFont="1" applyBorder="1" applyAlignment="1" applyProtection="1">
      <alignment horizontal="center"/>
    </xf>
    <xf numFmtId="0" fontId="99" fillId="0" borderId="110" xfId="40" applyFont="1" applyBorder="1" applyAlignment="1" applyProtection="1">
      <alignment vertical="center"/>
    </xf>
    <xf numFmtId="9" fontId="99" fillId="24" borderId="34" xfId="40" applyNumberFormat="1" applyFont="1" applyFill="1" applyBorder="1" applyAlignment="1" applyProtection="1">
      <alignment horizontal="center"/>
      <protection locked="0"/>
    </xf>
    <xf numFmtId="9" fontId="99" fillId="24" borderId="59" xfId="40" applyNumberFormat="1" applyFont="1" applyFill="1" applyBorder="1" applyAlignment="1" applyProtection="1">
      <alignment horizontal="center"/>
      <protection locked="0"/>
    </xf>
    <xf numFmtId="0" fontId="66" fillId="33" borderId="41" xfId="40" applyFont="1" applyFill="1" applyBorder="1" applyAlignment="1" applyProtection="1">
      <alignment horizontal="center" vertical="center" wrapText="1"/>
    </xf>
    <xf numFmtId="0" fontId="66" fillId="33" borderId="42" xfId="40" applyFont="1" applyFill="1" applyBorder="1" applyAlignment="1" applyProtection="1">
      <alignment horizontal="center" vertical="center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3.2"/>
  <cols>
    <col min="1" max="1" width="2.5546875" customWidth="1"/>
    <col min="2" max="2" width="176.44140625" customWidth="1"/>
    <col min="3" max="3" width="14.6640625" customWidth="1"/>
    <col min="4" max="4" width="9.88671875" customWidth="1"/>
    <col min="6" max="6" width="8" customWidth="1"/>
    <col min="7" max="7" width="7.5546875" customWidth="1"/>
    <col min="8" max="8" width="12.5546875" customWidth="1"/>
    <col min="9" max="9" width="17.33203125" customWidth="1"/>
    <col min="10" max="10" width="19.44140625" customWidth="1"/>
    <col min="11" max="11" width="1.88671875" customWidth="1"/>
    <col min="12" max="12" width="20.88671875" hidden="1" customWidth="1"/>
    <col min="13" max="13" width="25.44140625" hidden="1" customWidth="1"/>
    <col min="14" max="14" width="9.109375" style="117" customWidth="1"/>
  </cols>
  <sheetData>
    <row r="1" spans="2:14" ht="12.75" customHeight="1">
      <c r="B1" s="295"/>
    </row>
    <row r="2" spans="2:14" ht="17.399999999999999">
      <c r="B2" s="296" t="s">
        <v>136</v>
      </c>
    </row>
    <row r="3" spans="2:14" ht="9.75" customHeight="1"/>
    <row r="4" spans="2:14" ht="15.6">
      <c r="B4" s="299" t="s">
        <v>134</v>
      </c>
      <c r="N4"/>
    </row>
    <row r="5" spans="2:14" ht="15.6">
      <c r="B5" s="340" t="s">
        <v>195</v>
      </c>
      <c r="N5"/>
    </row>
    <row r="6" spans="2:14" ht="15.6">
      <c r="B6" s="340" t="s">
        <v>158</v>
      </c>
      <c r="N6"/>
    </row>
    <row r="7" spans="2:14" ht="10.5" customHeight="1">
      <c r="B7" s="342"/>
      <c r="N7"/>
    </row>
    <row r="8" spans="2:14" ht="15.6">
      <c r="B8" s="297" t="s">
        <v>139</v>
      </c>
      <c r="N8"/>
    </row>
    <row r="9" spans="2:14" ht="15.6">
      <c r="B9" s="341" t="s">
        <v>159</v>
      </c>
      <c r="N9"/>
    </row>
    <row r="10" spans="2:14" ht="15.6">
      <c r="B10" s="341" t="s">
        <v>137</v>
      </c>
      <c r="N10"/>
    </row>
    <row r="11" spans="2:14" ht="15.6">
      <c r="B11" s="339" t="s">
        <v>135</v>
      </c>
      <c r="N11"/>
    </row>
    <row r="12" spans="2:14" ht="15.6">
      <c r="B12" s="339" t="s">
        <v>147</v>
      </c>
      <c r="N12"/>
    </row>
    <row r="13" spans="2:14" ht="15.6">
      <c r="B13" s="339" t="s">
        <v>153</v>
      </c>
      <c r="N13"/>
    </row>
    <row r="14" spans="2:14" ht="15.6">
      <c r="B14" s="339" t="s">
        <v>154</v>
      </c>
      <c r="N14"/>
    </row>
    <row r="15" spans="2:14" ht="15.6">
      <c r="B15" s="339" t="s">
        <v>155</v>
      </c>
      <c r="N15"/>
    </row>
    <row r="16" spans="2:14" ht="15.6">
      <c r="B16" s="339" t="s">
        <v>194</v>
      </c>
      <c r="N16"/>
    </row>
    <row r="17" spans="2:14" ht="15.6">
      <c r="B17" s="340"/>
      <c r="N17"/>
    </row>
    <row r="18" spans="2:14" ht="15.6">
      <c r="B18" s="340" t="s">
        <v>156</v>
      </c>
      <c r="N18"/>
    </row>
    <row r="19" spans="2:14" ht="10.5" customHeight="1">
      <c r="B19" s="342"/>
      <c r="N19"/>
    </row>
    <row r="20" spans="2:14" ht="15.6">
      <c r="B20" s="298" t="s">
        <v>140</v>
      </c>
      <c r="N20"/>
    </row>
    <row r="21" spans="2:14" ht="15.6">
      <c r="B21" s="340" t="s">
        <v>160</v>
      </c>
      <c r="N21"/>
    </row>
    <row r="22" spans="2:14" ht="15.6">
      <c r="B22" s="340" t="s">
        <v>161</v>
      </c>
      <c r="N22"/>
    </row>
    <row r="23" spans="2:14" ht="15.6">
      <c r="B23" s="343" t="s">
        <v>174</v>
      </c>
      <c r="N23"/>
    </row>
    <row r="24" spans="2:14" ht="15.6">
      <c r="B24" s="340" t="s">
        <v>157</v>
      </c>
      <c r="N24"/>
    </row>
    <row r="25" spans="2:14" ht="15.6">
      <c r="B25" s="340"/>
      <c r="N25"/>
    </row>
    <row r="26" spans="2:14" ht="18">
      <c r="B26" s="624" t="s">
        <v>198</v>
      </c>
      <c r="N26"/>
    </row>
    <row r="27" spans="2:14" s="622" customFormat="1" ht="18">
      <c r="B27" s="623" t="s">
        <v>148</v>
      </c>
    </row>
    <row r="28" spans="2:14" s="622" customFormat="1" ht="18">
      <c r="B28" s="623" t="s">
        <v>197</v>
      </c>
    </row>
    <row r="29" spans="2:14" s="622" customFormat="1" ht="15.6">
      <c r="B29" s="621"/>
    </row>
    <row r="30" spans="2:14" ht="15.6">
      <c r="B30" s="360" t="s">
        <v>199</v>
      </c>
      <c r="N30"/>
    </row>
    <row r="31" spans="2:14" ht="14.4">
      <c r="B31" s="357" t="s">
        <v>170</v>
      </c>
      <c r="N31"/>
    </row>
    <row r="32" spans="2:14" ht="28.8">
      <c r="B32" s="358" t="s">
        <v>172</v>
      </c>
      <c r="N32"/>
    </row>
    <row r="33" spans="2:14" ht="43.2">
      <c r="B33" s="358" t="s">
        <v>173</v>
      </c>
      <c r="N33"/>
    </row>
    <row r="34" spans="2:14" ht="14.4">
      <c r="B34" s="359" t="s">
        <v>196</v>
      </c>
      <c r="N34"/>
    </row>
    <row r="35" spans="2:14" ht="15.6">
      <c r="B35" s="344" t="s">
        <v>149</v>
      </c>
      <c r="N35"/>
    </row>
    <row r="36" spans="2:14" ht="15.6">
      <c r="B36" s="344" t="s">
        <v>150</v>
      </c>
      <c r="N36"/>
    </row>
    <row r="37" spans="2:14" ht="7.5" customHeight="1">
      <c r="B37" s="189"/>
      <c r="N37"/>
    </row>
    <row r="38" spans="2:14" ht="15.6">
      <c r="B38" s="339" t="s">
        <v>171</v>
      </c>
      <c r="N38"/>
    </row>
    <row r="39" spans="2:14" ht="10.5" customHeight="1"/>
    <row r="40" spans="2:14" ht="15.6">
      <c r="B40" s="298" t="s">
        <v>141</v>
      </c>
      <c r="N40"/>
    </row>
    <row r="41" spans="2:14" s="340" customFormat="1" ht="15.6">
      <c r="B41" s="340" t="s">
        <v>142</v>
      </c>
    </row>
    <row r="42" spans="2:14" ht="9.75" customHeight="1">
      <c r="N42"/>
    </row>
    <row r="43" spans="2:14" ht="15.6">
      <c r="B43" s="298" t="s">
        <v>143</v>
      </c>
      <c r="N43"/>
    </row>
    <row r="44" spans="2:14" s="340" customFormat="1" ht="15.6">
      <c r="B44" s="340" t="s">
        <v>144</v>
      </c>
    </row>
    <row r="45" spans="2:14" ht="8.25" customHeight="1">
      <c r="C45" s="165"/>
      <c r="N45"/>
    </row>
    <row r="46" spans="2:14" ht="15.6">
      <c r="B46" s="298" t="s">
        <v>145</v>
      </c>
      <c r="C46" s="165"/>
      <c r="N46"/>
    </row>
    <row r="47" spans="2:14" s="340" customFormat="1" ht="15.6">
      <c r="B47" s="340" t="s">
        <v>146</v>
      </c>
    </row>
    <row r="48" spans="2:14" ht="10.199999999999999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3.2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U131"/>
  <sheetViews>
    <sheetView tabSelected="1" zoomScale="70" zoomScaleNormal="70" workbookViewId="0">
      <selection activeCell="J7" sqref="J7"/>
    </sheetView>
  </sheetViews>
  <sheetFormatPr defaultColWidth="8.88671875" defaultRowHeight="14.4"/>
  <cols>
    <col min="1" max="1" width="2.5546875" style="278" customWidth="1"/>
    <col min="2" max="2" width="9.88671875" style="278" customWidth="1"/>
    <col min="3" max="3" width="36.33203125" style="278" customWidth="1"/>
    <col min="4" max="4" width="21" style="278" customWidth="1"/>
    <col min="5" max="5" width="16.6640625" style="278" customWidth="1"/>
    <col min="6" max="6" width="22.109375" style="278" customWidth="1"/>
    <col min="7" max="7" width="12.109375" style="278" customWidth="1"/>
    <col min="8" max="8" width="37.6640625" style="278" bestFit="1" customWidth="1"/>
    <col min="9" max="9" width="20.44140625" style="278" customWidth="1"/>
    <col min="10" max="10" width="18.109375" style="278" customWidth="1"/>
    <col min="11" max="11" width="14.6640625" style="278" hidden="1" customWidth="1"/>
    <col min="12" max="12" width="20.33203125" style="278" hidden="1" customWidth="1"/>
    <col min="13" max="13" width="9" style="278" hidden="1" customWidth="1"/>
    <col min="14" max="14" width="15.5546875" style="278" hidden="1" customWidth="1"/>
    <col min="15" max="15" width="17.6640625" style="278" hidden="1" customWidth="1"/>
    <col min="16" max="16" width="18.88671875" style="278" customWidth="1"/>
    <col min="17" max="17" width="16.6640625" style="278" customWidth="1"/>
    <col min="18" max="18" width="16.5546875" style="278" customWidth="1"/>
    <col min="19" max="19" width="18.88671875" style="278" customWidth="1"/>
    <col min="20" max="20" width="6.5546875" style="548" customWidth="1"/>
    <col min="21" max="16384" width="8.88671875" style="278"/>
  </cols>
  <sheetData>
    <row r="1" spans="2:21" ht="15" thickBot="1"/>
    <row r="2" spans="2:21" ht="18.600000000000001" thickBot="1">
      <c r="B2" s="633" t="s">
        <v>209</v>
      </c>
      <c r="C2" s="634"/>
      <c r="D2" s="635"/>
      <c r="H2" s="639" t="s">
        <v>120</v>
      </c>
      <c r="I2" s="639"/>
      <c r="J2" s="639"/>
      <c r="K2" s="639"/>
      <c r="L2" s="639"/>
      <c r="M2" s="639"/>
      <c r="N2" s="639"/>
      <c r="O2" s="639"/>
      <c r="P2" s="639"/>
      <c r="S2" s="625"/>
    </row>
    <row r="3" spans="2:21" ht="31.8" thickBot="1">
      <c r="H3" s="627"/>
      <c r="I3" s="711" t="s">
        <v>216</v>
      </c>
      <c r="J3" s="711" t="s">
        <v>217</v>
      </c>
      <c r="K3" s="712" t="s">
        <v>207</v>
      </c>
      <c r="L3" s="630"/>
      <c r="M3" s="629"/>
      <c r="N3" s="629"/>
      <c r="O3" s="629"/>
      <c r="P3" s="628" t="s">
        <v>207</v>
      </c>
      <c r="S3" s="625"/>
    </row>
    <row r="4" spans="2:21" ht="18" customHeight="1" thickBot="1">
      <c r="B4" s="643" t="s">
        <v>138</v>
      </c>
      <c r="C4" s="643"/>
      <c r="D4" s="644"/>
      <c r="E4" s="645"/>
      <c r="F4" s="645"/>
      <c r="H4" s="631" t="s">
        <v>206</v>
      </c>
      <c r="I4" s="632" t="s">
        <v>205</v>
      </c>
      <c r="J4" s="636" t="s">
        <v>208</v>
      </c>
      <c r="K4" s="637"/>
      <c r="L4" s="637"/>
      <c r="M4" s="637"/>
      <c r="N4" s="637"/>
      <c r="O4" s="637"/>
      <c r="P4" s="638"/>
      <c r="S4" s="625"/>
    </row>
    <row r="5" spans="2:21" ht="18" customHeight="1">
      <c r="B5" s="643"/>
      <c r="C5" s="643"/>
      <c r="D5" s="646"/>
      <c r="E5" s="647"/>
      <c r="F5" s="647"/>
      <c r="G5" s="701" t="s">
        <v>117</v>
      </c>
      <c r="H5" s="702" t="s">
        <v>210</v>
      </c>
      <c r="I5" s="703">
        <v>0.5</v>
      </c>
      <c r="J5" s="704">
        <v>0.7</v>
      </c>
      <c r="K5" s="705">
        <v>0.6</v>
      </c>
      <c r="M5" s="564"/>
      <c r="N5" s="564"/>
      <c r="O5" s="564"/>
      <c r="P5" s="705">
        <v>0.6</v>
      </c>
      <c r="S5" s="626"/>
    </row>
    <row r="6" spans="2:21" ht="18" customHeight="1">
      <c r="B6" s="643"/>
      <c r="C6" s="643"/>
      <c r="D6" s="646"/>
      <c r="E6" s="647"/>
      <c r="F6" s="647"/>
      <c r="G6" s="701" t="s">
        <v>211</v>
      </c>
      <c r="H6" s="702" t="s">
        <v>212</v>
      </c>
      <c r="I6" s="703">
        <v>0.65</v>
      </c>
      <c r="J6" s="703">
        <v>0.8</v>
      </c>
      <c r="K6" s="706">
        <v>0.75</v>
      </c>
      <c r="M6" s="564"/>
      <c r="N6" s="564"/>
      <c r="O6" s="564"/>
      <c r="P6" s="706">
        <v>0.75</v>
      </c>
    </row>
    <row r="7" spans="2:21" ht="20.25" customHeight="1">
      <c r="B7" s="643"/>
      <c r="C7" s="643"/>
      <c r="D7" s="648"/>
      <c r="E7" s="649"/>
      <c r="F7" s="649"/>
      <c r="G7" s="701" t="s">
        <v>118</v>
      </c>
      <c r="H7" s="702" t="s">
        <v>213</v>
      </c>
      <c r="I7" s="703">
        <v>0.25</v>
      </c>
      <c r="J7" s="703">
        <v>0.45</v>
      </c>
      <c r="K7" s="706">
        <v>0.35</v>
      </c>
      <c r="M7" s="564"/>
      <c r="N7" s="564"/>
      <c r="O7" s="564"/>
      <c r="P7" s="706">
        <v>0.35</v>
      </c>
    </row>
    <row r="8" spans="2:21" ht="16.2" thickBot="1">
      <c r="C8" s="565" t="str">
        <f>+PSSA3_1101!A3</f>
        <v xml:space="preserve">Bando ASI No.:  </v>
      </c>
      <c r="D8" s="288"/>
      <c r="G8" s="707" t="s">
        <v>214</v>
      </c>
      <c r="H8" s="708" t="s">
        <v>215</v>
      </c>
      <c r="I8" s="703">
        <v>0.4</v>
      </c>
      <c r="J8" s="709">
        <v>0.6</v>
      </c>
      <c r="K8" s="710">
        <v>0.5</v>
      </c>
      <c r="M8" s="564"/>
      <c r="N8" s="564"/>
      <c r="O8" s="564"/>
      <c r="P8" s="710">
        <v>0.5</v>
      </c>
      <c r="U8" s="280"/>
    </row>
    <row r="9" spans="2:21" ht="16.2" thickBot="1">
      <c r="C9" s="566" t="str">
        <f>+PSSA3_1101!A4</f>
        <v xml:space="preserve">Proposal N°     </v>
      </c>
      <c r="D9" s="289"/>
    </row>
    <row r="10" spans="2:21" s="277" customFormat="1" ht="29.4" thickBot="1">
      <c r="B10" s="552" t="s">
        <v>121</v>
      </c>
      <c r="C10" s="553" t="s">
        <v>175</v>
      </c>
      <c r="D10" s="650" t="s">
        <v>122</v>
      </c>
      <c r="E10" s="650"/>
      <c r="F10" s="650"/>
      <c r="G10" s="562" t="s">
        <v>123</v>
      </c>
      <c r="H10" s="562" t="s">
        <v>132</v>
      </c>
      <c r="I10" s="562" t="s">
        <v>124</v>
      </c>
      <c r="J10" s="562" t="s">
        <v>125</v>
      </c>
      <c r="K10" s="562" t="s">
        <v>126</v>
      </c>
      <c r="L10" s="550" t="s">
        <v>127</v>
      </c>
      <c r="M10" s="572" t="s">
        <v>128</v>
      </c>
      <c r="N10" s="573" t="s">
        <v>133</v>
      </c>
      <c r="O10" s="573" t="s">
        <v>129</v>
      </c>
      <c r="P10" s="551" t="s">
        <v>191</v>
      </c>
      <c r="Q10" s="551" t="s">
        <v>190</v>
      </c>
      <c r="R10" s="551" t="s">
        <v>189</v>
      </c>
      <c r="S10" s="562" t="s">
        <v>127</v>
      </c>
      <c r="T10" s="550" t="s">
        <v>36</v>
      </c>
    </row>
    <row r="11" spans="2:21" ht="7.95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40">
        <f>+PSSA3_1101!$F$3</f>
        <v>0</v>
      </c>
      <c r="D12" s="651">
        <f>+PSSA3_1101!$D$7</f>
        <v>0</v>
      </c>
      <c r="E12" s="652"/>
      <c r="F12" s="653"/>
      <c r="G12" s="568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4" t="e">
        <f>+R12/J12</f>
        <v>#DIV/0!</v>
      </c>
    </row>
    <row r="13" spans="2:21">
      <c r="B13" s="334">
        <v>1102</v>
      </c>
      <c r="C13" s="641"/>
      <c r="D13" s="651">
        <f>+PSSA3_1102!$D$7</f>
        <v>0</v>
      </c>
      <c r="E13" s="652"/>
      <c r="F13" s="653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4" t="e">
        <f t="shared" ref="T13:T60" si="1">+R13/J13</f>
        <v>#DIV/0!</v>
      </c>
    </row>
    <row r="14" spans="2:21">
      <c r="B14" s="334">
        <v>1103</v>
      </c>
      <c r="C14" s="641"/>
      <c r="D14" s="651">
        <f>+PSSA3_1103!$D$7</f>
        <v>0</v>
      </c>
      <c r="E14" s="652"/>
      <c r="F14" s="653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4" t="e">
        <f t="shared" si="1"/>
        <v>#DIV/0!</v>
      </c>
    </row>
    <row r="15" spans="2:21" ht="15" thickBot="1">
      <c r="B15" s="334">
        <v>1104</v>
      </c>
      <c r="C15" s="642"/>
      <c r="D15" s="657">
        <f>+PSSA3_1104!$D$7</f>
        <v>0</v>
      </c>
      <c r="E15" s="658"/>
      <c r="F15" s="659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4" t="e">
        <f t="shared" si="1"/>
        <v>#DIV/0!</v>
      </c>
    </row>
    <row r="16" spans="2:21" s="277" customFormat="1" ht="19.95" customHeight="1" thickBot="1">
      <c r="B16" s="337"/>
      <c r="C16" s="567" t="s">
        <v>162</v>
      </c>
      <c r="D16" s="654"/>
      <c r="E16" s="655"/>
      <c r="F16" s="655"/>
      <c r="G16" s="656"/>
      <c r="H16" s="570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1" t="e">
        <f t="shared" si="1"/>
        <v>#DIV/0!</v>
      </c>
    </row>
    <row r="17" spans="2:20" ht="7.95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5"/>
      <c r="O17" s="575"/>
      <c r="P17" s="516"/>
      <c r="Q17" s="516"/>
      <c r="R17" s="516"/>
      <c r="S17" s="317"/>
      <c r="T17" s="576"/>
    </row>
    <row r="18" spans="2:20">
      <c r="B18" s="334">
        <v>2101</v>
      </c>
      <c r="C18" s="640">
        <f>+C12</f>
        <v>0</v>
      </c>
      <c r="D18" s="651">
        <f>+PSSA3_2101!$D$7</f>
        <v>0</v>
      </c>
      <c r="E18" s="652"/>
      <c r="F18" s="653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4" t="e">
        <f t="shared" si="1"/>
        <v>#DIV/0!</v>
      </c>
    </row>
    <row r="19" spans="2:20">
      <c r="B19" s="334">
        <v>2102</v>
      </c>
      <c r="C19" s="641"/>
      <c r="D19" s="651">
        <f>+PSSA3_2102!$D$7</f>
        <v>0</v>
      </c>
      <c r="E19" s="652"/>
      <c r="F19" s="653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4" t="e">
        <f t="shared" si="1"/>
        <v>#DIV/0!</v>
      </c>
    </row>
    <row r="20" spans="2:20">
      <c r="B20" s="334">
        <v>2103</v>
      </c>
      <c r="C20" s="641"/>
      <c r="D20" s="651">
        <f>+PSSA3_2103!$D$7</f>
        <v>0</v>
      </c>
      <c r="E20" s="652"/>
      <c r="F20" s="653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4" t="e">
        <f t="shared" si="1"/>
        <v>#DIV/0!</v>
      </c>
    </row>
    <row r="21" spans="2:20" ht="15" thickBot="1">
      <c r="B21" s="334">
        <v>2104</v>
      </c>
      <c r="C21" s="642"/>
      <c r="D21" s="657">
        <f>+PSSA3_2104!$D$7</f>
        <v>0</v>
      </c>
      <c r="E21" s="658"/>
      <c r="F21" s="659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4" t="e">
        <f t="shared" si="1"/>
        <v>#DIV/0!</v>
      </c>
    </row>
    <row r="22" spans="2:20" s="277" customFormat="1" ht="19.95" customHeight="1" thickBot="1">
      <c r="B22" s="337"/>
      <c r="C22" s="567" t="s">
        <v>163</v>
      </c>
      <c r="D22" s="654"/>
      <c r="E22" s="655"/>
      <c r="F22" s="655"/>
      <c r="G22" s="656"/>
      <c r="H22" s="570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1" t="e">
        <f t="shared" si="1"/>
        <v>#DIV/0!</v>
      </c>
    </row>
    <row r="23" spans="2:20" ht="7.95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5"/>
      <c r="O23" s="575"/>
      <c r="P23" s="516"/>
      <c r="Q23" s="516"/>
      <c r="R23" s="516"/>
      <c r="S23" s="317"/>
      <c r="T23" s="576"/>
    </row>
    <row r="24" spans="2:20">
      <c r="B24" s="334">
        <v>3101</v>
      </c>
      <c r="C24" s="640">
        <f>+PSSA3_3101!$F$3</f>
        <v>0</v>
      </c>
      <c r="D24" s="651">
        <f>+PSSA3_3101!$D$7</f>
        <v>0</v>
      </c>
      <c r="E24" s="652"/>
      <c r="F24" s="653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4" t="e">
        <f t="shared" si="1"/>
        <v>#DIV/0!</v>
      </c>
    </row>
    <row r="25" spans="2:20">
      <c r="B25" s="334">
        <v>3102</v>
      </c>
      <c r="C25" s="641"/>
      <c r="D25" s="651">
        <f>+PSSA3_3102!$D$7</f>
        <v>0</v>
      </c>
      <c r="E25" s="652"/>
      <c r="F25" s="653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4" t="e">
        <f t="shared" si="1"/>
        <v>#DIV/0!</v>
      </c>
    </row>
    <row r="26" spans="2:20">
      <c r="B26" s="334">
        <v>3103</v>
      </c>
      <c r="C26" s="641"/>
      <c r="D26" s="651">
        <f>+PSSA3_3103!$D$7</f>
        <v>0</v>
      </c>
      <c r="E26" s="652"/>
      <c r="F26" s="653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4" t="e">
        <f t="shared" si="1"/>
        <v>#DIV/0!</v>
      </c>
    </row>
    <row r="27" spans="2:20" ht="15" thickBot="1">
      <c r="B27" s="334">
        <v>3104</v>
      </c>
      <c r="C27" s="642"/>
      <c r="D27" s="657">
        <f>+PSSA3_3104!$D$7</f>
        <v>0</v>
      </c>
      <c r="E27" s="658"/>
      <c r="F27" s="659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4" t="e">
        <f t="shared" si="1"/>
        <v>#DIV/0!</v>
      </c>
    </row>
    <row r="28" spans="2:20" s="277" customFormat="1" ht="19.95" customHeight="1" thickBot="1">
      <c r="B28" s="337"/>
      <c r="C28" s="567" t="s">
        <v>164</v>
      </c>
      <c r="D28" s="654"/>
      <c r="E28" s="655"/>
      <c r="F28" s="655"/>
      <c r="G28" s="656"/>
      <c r="H28" s="570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1" t="e">
        <f t="shared" si="1"/>
        <v>#DIV/0!</v>
      </c>
    </row>
    <row r="29" spans="2:20" ht="7.95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5"/>
      <c r="O29" s="575"/>
      <c r="P29" s="516"/>
      <c r="Q29" s="516"/>
      <c r="R29" s="516"/>
      <c r="S29" s="317"/>
      <c r="T29" s="576"/>
    </row>
    <row r="30" spans="2:20">
      <c r="B30" s="334">
        <v>4101</v>
      </c>
      <c r="C30" s="640">
        <f>+C24</f>
        <v>0</v>
      </c>
      <c r="D30" s="651">
        <f>+PSSA3_4101!$D$7</f>
        <v>0</v>
      </c>
      <c r="E30" s="652"/>
      <c r="F30" s="653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4" t="e">
        <f t="shared" si="1"/>
        <v>#DIV/0!</v>
      </c>
    </row>
    <row r="31" spans="2:20">
      <c r="B31" s="334">
        <v>4102</v>
      </c>
      <c r="C31" s="641"/>
      <c r="D31" s="651">
        <f>+PSSA3_4102!$D$7</f>
        <v>0</v>
      </c>
      <c r="E31" s="652"/>
      <c r="F31" s="653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4" t="e">
        <f t="shared" si="1"/>
        <v>#DIV/0!</v>
      </c>
    </row>
    <row r="32" spans="2:20">
      <c r="B32" s="334">
        <v>4103</v>
      </c>
      <c r="C32" s="641"/>
      <c r="D32" s="651">
        <f>+PSSA3_4103!$D$7</f>
        <v>0</v>
      </c>
      <c r="E32" s="652"/>
      <c r="F32" s="653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4" t="e">
        <f t="shared" si="1"/>
        <v>#DIV/0!</v>
      </c>
    </row>
    <row r="33" spans="2:20" ht="15" thickBot="1">
      <c r="B33" s="334">
        <v>4104</v>
      </c>
      <c r="C33" s="642"/>
      <c r="D33" s="657">
        <f>+PSSA3_4104!$D$7</f>
        <v>0</v>
      </c>
      <c r="E33" s="658"/>
      <c r="F33" s="659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4" t="e">
        <f t="shared" si="1"/>
        <v>#DIV/0!</v>
      </c>
    </row>
    <row r="34" spans="2:20" s="277" customFormat="1" ht="19.95" customHeight="1" thickBot="1">
      <c r="B34" s="337"/>
      <c r="C34" s="567" t="s">
        <v>165</v>
      </c>
      <c r="D34" s="654"/>
      <c r="E34" s="655"/>
      <c r="F34" s="655"/>
      <c r="G34" s="656"/>
      <c r="H34" s="570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1" t="e">
        <f t="shared" si="1"/>
        <v>#DIV/0!</v>
      </c>
    </row>
    <row r="35" spans="2:20" ht="7.95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5"/>
      <c r="O35" s="575"/>
      <c r="P35" s="516"/>
      <c r="Q35" s="516"/>
      <c r="R35" s="516"/>
      <c r="S35" s="317"/>
      <c r="T35" s="576"/>
    </row>
    <row r="36" spans="2:20">
      <c r="B36" s="334">
        <v>5101</v>
      </c>
      <c r="C36" s="640">
        <f>+PSSA3_5101!$F$3</f>
        <v>0</v>
      </c>
      <c r="D36" s="651">
        <f>+PSSA3_5101!$D$7</f>
        <v>0</v>
      </c>
      <c r="E36" s="652"/>
      <c r="F36" s="653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4" t="e">
        <f t="shared" si="1"/>
        <v>#DIV/0!</v>
      </c>
    </row>
    <row r="37" spans="2:20">
      <c r="B37" s="334">
        <v>5102</v>
      </c>
      <c r="C37" s="641"/>
      <c r="D37" s="651">
        <f>+PSSA3_5102!$D$7</f>
        <v>0</v>
      </c>
      <c r="E37" s="652"/>
      <c r="F37" s="653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4" t="e">
        <f t="shared" si="1"/>
        <v>#DIV/0!</v>
      </c>
    </row>
    <row r="38" spans="2:20">
      <c r="B38" s="334">
        <v>5103</v>
      </c>
      <c r="C38" s="641"/>
      <c r="D38" s="651">
        <f>+PSSA3_5103!$D$7</f>
        <v>0</v>
      </c>
      <c r="E38" s="652"/>
      <c r="F38" s="653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4" t="e">
        <f t="shared" si="1"/>
        <v>#DIV/0!</v>
      </c>
    </row>
    <row r="39" spans="2:20" ht="15" thickBot="1">
      <c r="B39" s="334">
        <v>5104</v>
      </c>
      <c r="C39" s="642"/>
      <c r="D39" s="657">
        <f>+PSSA3_5104!$D$7</f>
        <v>0</v>
      </c>
      <c r="E39" s="658"/>
      <c r="F39" s="659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4" t="e">
        <f t="shared" si="1"/>
        <v>#DIV/0!</v>
      </c>
    </row>
    <row r="40" spans="2:20" s="277" customFormat="1" ht="19.95" customHeight="1" thickBot="1">
      <c r="B40" s="337"/>
      <c r="C40" s="567" t="s">
        <v>166</v>
      </c>
      <c r="D40" s="654"/>
      <c r="E40" s="655"/>
      <c r="F40" s="655"/>
      <c r="G40" s="656"/>
      <c r="H40" s="570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1" t="e">
        <f t="shared" si="1"/>
        <v>#DIV/0!</v>
      </c>
    </row>
    <row r="41" spans="2:20" ht="7.95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5"/>
      <c r="O41" s="575"/>
      <c r="P41" s="516"/>
      <c r="Q41" s="516"/>
      <c r="R41" s="516"/>
      <c r="S41" s="317"/>
      <c r="T41" s="576"/>
    </row>
    <row r="42" spans="2:20">
      <c r="B42" s="334">
        <v>6101</v>
      </c>
      <c r="C42" s="640">
        <f>+C36</f>
        <v>0</v>
      </c>
      <c r="D42" s="651">
        <f>+PSSA3_6101!$D$7</f>
        <v>0</v>
      </c>
      <c r="E42" s="652"/>
      <c r="F42" s="653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4" t="e">
        <f t="shared" si="1"/>
        <v>#DIV/0!</v>
      </c>
    </row>
    <row r="43" spans="2:20">
      <c r="B43" s="334">
        <v>6102</v>
      </c>
      <c r="C43" s="641"/>
      <c r="D43" s="651">
        <f>+PSSA3_6102!$D$7</f>
        <v>0</v>
      </c>
      <c r="E43" s="652"/>
      <c r="F43" s="653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4" t="e">
        <f t="shared" si="1"/>
        <v>#DIV/0!</v>
      </c>
    </row>
    <row r="44" spans="2:20">
      <c r="B44" s="334">
        <v>6103</v>
      </c>
      <c r="C44" s="641"/>
      <c r="D44" s="651">
        <f>+PSSA3_6103!$D$7</f>
        <v>0</v>
      </c>
      <c r="E44" s="652"/>
      <c r="F44" s="653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4" t="e">
        <f t="shared" si="1"/>
        <v>#DIV/0!</v>
      </c>
    </row>
    <row r="45" spans="2:20" ht="15" thickBot="1">
      <c r="B45" s="334">
        <v>6104</v>
      </c>
      <c r="C45" s="642"/>
      <c r="D45" s="657">
        <f>+PSSA3_6104!$D$7</f>
        <v>0</v>
      </c>
      <c r="E45" s="658"/>
      <c r="F45" s="659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4" t="e">
        <f t="shared" si="1"/>
        <v>#DIV/0!</v>
      </c>
    </row>
    <row r="46" spans="2:20" s="277" customFormat="1" ht="19.95" customHeight="1" thickBot="1">
      <c r="B46" s="337"/>
      <c r="C46" s="567" t="s">
        <v>167</v>
      </c>
      <c r="D46" s="654"/>
      <c r="E46" s="655"/>
      <c r="F46" s="655"/>
      <c r="G46" s="656"/>
      <c r="H46" s="570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1" t="e">
        <f t="shared" si="1"/>
        <v>#DIV/0!</v>
      </c>
    </row>
    <row r="47" spans="2:20" ht="7.95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7"/>
      <c r="O47" s="577"/>
      <c r="P47" s="513"/>
      <c r="Q47" s="513"/>
      <c r="R47" s="513"/>
      <c r="S47" s="279"/>
      <c r="T47" s="578"/>
    </row>
    <row r="48" spans="2:20">
      <c r="B48" s="334">
        <v>7101</v>
      </c>
      <c r="C48" s="640">
        <f>+PSSA3_7101!$F$3</f>
        <v>0</v>
      </c>
      <c r="D48" s="651">
        <f>+PSSA3_7101!$D$7</f>
        <v>0</v>
      </c>
      <c r="E48" s="652"/>
      <c r="F48" s="653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4" t="e">
        <f t="shared" si="1"/>
        <v>#DIV/0!</v>
      </c>
    </row>
    <row r="49" spans="2:20">
      <c r="B49" s="334">
        <v>7102</v>
      </c>
      <c r="C49" s="641"/>
      <c r="D49" s="651">
        <f>+PSSA3_7102!$D$7</f>
        <v>0</v>
      </c>
      <c r="E49" s="652"/>
      <c r="F49" s="653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4" t="e">
        <f t="shared" si="1"/>
        <v>#DIV/0!</v>
      </c>
    </row>
    <row r="50" spans="2:20">
      <c r="B50" s="334">
        <v>7103</v>
      </c>
      <c r="C50" s="641"/>
      <c r="D50" s="651">
        <f>+PSSA3_7103!$D$7</f>
        <v>0</v>
      </c>
      <c r="E50" s="652"/>
      <c r="F50" s="653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4" t="e">
        <f t="shared" si="1"/>
        <v>#DIV/0!</v>
      </c>
    </row>
    <row r="51" spans="2:20" ht="15" thickBot="1">
      <c r="B51" s="334">
        <v>7104</v>
      </c>
      <c r="C51" s="642"/>
      <c r="D51" s="657">
        <f>+PSSA3_7104!$D$7</f>
        <v>0</v>
      </c>
      <c r="E51" s="658"/>
      <c r="F51" s="659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4" t="e">
        <f t="shared" si="1"/>
        <v>#DIV/0!</v>
      </c>
    </row>
    <row r="52" spans="2:20" s="277" customFormat="1" ht="19.95" customHeight="1" thickBot="1">
      <c r="B52" s="337"/>
      <c r="C52" s="567" t="s">
        <v>168</v>
      </c>
      <c r="D52" s="654"/>
      <c r="E52" s="655"/>
      <c r="F52" s="655"/>
      <c r="G52" s="656"/>
      <c r="H52" s="570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1" t="e">
        <f t="shared" si="1"/>
        <v>#DIV/0!</v>
      </c>
    </row>
    <row r="53" spans="2:20" ht="7.95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5"/>
      <c r="O53" s="575"/>
      <c r="P53" s="516"/>
      <c r="Q53" s="516"/>
      <c r="R53" s="516"/>
      <c r="S53" s="317"/>
      <c r="T53" s="576"/>
    </row>
    <row r="54" spans="2:20">
      <c r="B54" s="334">
        <v>8101</v>
      </c>
      <c r="C54" s="640">
        <f>+C48</f>
        <v>0</v>
      </c>
      <c r="D54" s="651">
        <f>+PSSA3_8101!$D$7</f>
        <v>0</v>
      </c>
      <c r="E54" s="652"/>
      <c r="F54" s="653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4" t="e">
        <f t="shared" si="1"/>
        <v>#DIV/0!</v>
      </c>
    </row>
    <row r="55" spans="2:20">
      <c r="B55" s="334">
        <v>8102</v>
      </c>
      <c r="C55" s="641"/>
      <c r="D55" s="651">
        <f>+PSSA3_8102!$D$7</f>
        <v>0</v>
      </c>
      <c r="E55" s="652"/>
      <c r="F55" s="653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4" t="e">
        <f t="shared" si="1"/>
        <v>#DIV/0!</v>
      </c>
    </row>
    <row r="56" spans="2:20">
      <c r="B56" s="334">
        <v>8103</v>
      </c>
      <c r="C56" s="641"/>
      <c r="D56" s="651">
        <f>+PSSA3_8103!$D$7</f>
        <v>0</v>
      </c>
      <c r="E56" s="652"/>
      <c r="F56" s="653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4" t="e">
        <f t="shared" si="1"/>
        <v>#DIV/0!</v>
      </c>
    </row>
    <row r="57" spans="2:20" ht="15" thickBot="1">
      <c r="B57" s="338">
        <v>8104</v>
      </c>
      <c r="C57" s="642"/>
      <c r="D57" s="662">
        <f>+PSSA3_8104!$D$7</f>
        <v>0</v>
      </c>
      <c r="E57" s="663"/>
      <c r="F57" s="664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79" t="e">
        <f t="shared" si="1"/>
        <v>#DIV/0!</v>
      </c>
    </row>
    <row r="58" spans="2:20" s="277" customFormat="1" ht="19.95" customHeight="1" thickBot="1">
      <c r="B58" s="337"/>
      <c r="C58" s="567" t="s">
        <v>169</v>
      </c>
      <c r="D58" s="654"/>
      <c r="E58" s="655"/>
      <c r="F58" s="655"/>
      <c r="G58" s="656"/>
      <c r="H58" s="570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1" t="e">
        <f t="shared" si="1"/>
        <v>#DIV/0!</v>
      </c>
    </row>
    <row r="59" spans="2:20" ht="7.95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" customHeight="1" thickBot="1">
      <c r="C60" s="346"/>
      <c r="D60" s="660" t="s">
        <v>130</v>
      </c>
      <c r="E60" s="661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69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4">
    <mergeCell ref="C54:C57"/>
    <mergeCell ref="C24:C27"/>
    <mergeCell ref="C30:C33"/>
    <mergeCell ref="C36:C39"/>
    <mergeCell ref="C42:C45"/>
    <mergeCell ref="C48:C51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J4:P4"/>
    <mergeCell ref="H2:P2"/>
    <mergeCell ref="C12:C15"/>
    <mergeCell ref="C18:C21"/>
    <mergeCell ref="B4:C7"/>
    <mergeCell ref="D4:F7"/>
    <mergeCell ref="D10:F10"/>
    <mergeCell ref="D13:F13"/>
    <mergeCell ref="D20:F20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14" ht="13.8">
      <c r="A2" s="580" t="s">
        <v>0</v>
      </c>
      <c r="B2" s="581"/>
      <c r="C2" s="57" t="s">
        <v>1</v>
      </c>
      <c r="D2" s="582" t="s">
        <v>46</v>
      </c>
      <c r="E2" s="583" t="s">
        <v>2</v>
      </c>
      <c r="F2" s="584">
        <v>1</v>
      </c>
      <c r="G2" s="585"/>
      <c r="H2" s="586" t="s">
        <v>37</v>
      </c>
      <c r="I2" s="587">
        <v>1</v>
      </c>
      <c r="N2" s="21" t="s">
        <v>44</v>
      </c>
    </row>
    <row r="3" spans="1:14" ht="26.25" customHeight="1">
      <c r="A3" s="588" t="s">
        <v>151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3.8">
      <c r="A4" s="588" t="s">
        <v>152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9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76"/>
      <c r="B6" s="676"/>
      <c r="C6" s="676"/>
      <c r="D6" s="325" t="s">
        <v>5</v>
      </c>
      <c r="E6" s="22"/>
      <c r="F6" s="210"/>
      <c r="G6" s="22"/>
      <c r="H6" s="22"/>
      <c r="I6" s="23"/>
    </row>
    <row r="7" spans="1:14" ht="18" customHeight="1">
      <c r="A7" s="669"/>
      <c r="B7" s="669"/>
      <c r="C7" s="669"/>
      <c r="D7" s="670"/>
      <c r="E7" s="671"/>
      <c r="F7" s="672"/>
      <c r="G7" s="246"/>
      <c r="H7" s="243"/>
      <c r="I7" s="243"/>
    </row>
    <row r="8" spans="1:14">
      <c r="A8" s="590"/>
      <c r="B8" s="30"/>
      <c r="C8" s="31"/>
      <c r="D8" s="673"/>
      <c r="E8" s="674"/>
      <c r="F8" s="675"/>
      <c r="G8" s="246"/>
      <c r="H8" s="243"/>
      <c r="I8" s="243"/>
    </row>
    <row r="9" spans="1:14">
      <c r="A9" s="591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2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3" t="s">
        <v>72</v>
      </c>
    </row>
    <row r="11" spans="1:14">
      <c r="A11" s="594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5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6">
        <f>+F12-H12</f>
        <v>0</v>
      </c>
    </row>
    <row r="13" spans="1:14" ht="13.5" customHeight="1">
      <c r="A13" s="595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6">
        <f t="shared" ref="I13:I23" si="2">+F13-H13</f>
        <v>0</v>
      </c>
      <c r="J13" s="21" t="s">
        <v>44</v>
      </c>
    </row>
    <row r="14" spans="1:14">
      <c r="A14" s="595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6">
        <f t="shared" si="2"/>
        <v>0</v>
      </c>
    </row>
    <row r="15" spans="1:14">
      <c r="A15" s="595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6">
        <f t="shared" si="2"/>
        <v>0</v>
      </c>
    </row>
    <row r="16" spans="1:14">
      <c r="A16" s="595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6">
        <f t="shared" si="2"/>
        <v>0</v>
      </c>
    </row>
    <row r="17" spans="1:14">
      <c r="A17" s="595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6">
        <f t="shared" si="2"/>
        <v>0</v>
      </c>
    </row>
    <row r="18" spans="1:14">
      <c r="A18" s="595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6">
        <f t="shared" si="2"/>
        <v>0</v>
      </c>
    </row>
    <row r="19" spans="1:14">
      <c r="A19" s="597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6">
        <f t="shared" si="2"/>
        <v>0</v>
      </c>
    </row>
    <row r="20" spans="1:14">
      <c r="A20" s="595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6">
        <f t="shared" si="2"/>
        <v>0</v>
      </c>
    </row>
    <row r="21" spans="1:14">
      <c r="A21" s="595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6">
        <f t="shared" si="2"/>
        <v>0</v>
      </c>
    </row>
    <row r="22" spans="1:14">
      <c r="A22" s="595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6">
        <f t="shared" si="2"/>
        <v>0</v>
      </c>
    </row>
    <row r="23" spans="1:14">
      <c r="A23" s="595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6">
        <f t="shared" si="2"/>
        <v>0</v>
      </c>
    </row>
    <row r="24" spans="1:14">
      <c r="A24" s="598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9">
        <f>SUM(I12:I23)</f>
        <v>0</v>
      </c>
    </row>
    <row r="25" spans="1:14" ht="26.4">
      <c r="A25" s="592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0"/>
    </row>
    <row r="26" spans="1:14">
      <c r="A26" s="667"/>
      <c r="B26" s="668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1">
        <f t="shared" ref="I26:I31" si="5">+F26-H26</f>
        <v>0</v>
      </c>
    </row>
    <row r="27" spans="1:14">
      <c r="A27" s="667"/>
      <c r="B27" s="668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1">
        <f t="shared" si="5"/>
        <v>0</v>
      </c>
    </row>
    <row r="28" spans="1:14">
      <c r="A28" s="667"/>
      <c r="B28" s="668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1">
        <f t="shared" si="5"/>
        <v>0</v>
      </c>
    </row>
    <row r="29" spans="1:14">
      <c r="A29" s="667"/>
      <c r="B29" s="668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1">
        <f t="shared" si="5"/>
        <v>0</v>
      </c>
      <c r="N29" s="21" t="s">
        <v>44</v>
      </c>
    </row>
    <row r="30" spans="1:14">
      <c r="A30" s="667"/>
      <c r="B30" s="668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1">
        <f t="shared" si="5"/>
        <v>0</v>
      </c>
    </row>
    <row r="31" spans="1:14">
      <c r="A31" s="667"/>
      <c r="B31" s="668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1">
        <f t="shared" si="5"/>
        <v>0</v>
      </c>
    </row>
    <row r="32" spans="1:14">
      <c r="A32" s="602"/>
      <c r="B32" s="25"/>
      <c r="C32" s="49"/>
      <c r="D32" s="167"/>
      <c r="E32" s="167"/>
      <c r="F32" s="262"/>
      <c r="G32" s="168"/>
      <c r="H32" s="172"/>
      <c r="I32" s="601" t="s">
        <v>44</v>
      </c>
    </row>
    <row r="33" spans="1:10">
      <c r="A33" s="603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4">
        <f>SUM(I26:I32)</f>
        <v>0</v>
      </c>
    </row>
    <row r="34" spans="1:10" ht="26.4">
      <c r="A34" s="592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0"/>
      <c r="J34" s="53"/>
    </row>
    <row r="35" spans="1:10">
      <c r="A35" s="605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1">
        <f t="shared" ref="I35:I46" si="6">+F35-H35</f>
        <v>0</v>
      </c>
    </row>
    <row r="36" spans="1:10">
      <c r="A36" s="60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1">
        <f t="shared" si="6"/>
        <v>0</v>
      </c>
    </row>
    <row r="37" spans="1:10">
      <c r="A37" s="60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1">
        <f t="shared" si="6"/>
        <v>0</v>
      </c>
    </row>
    <row r="38" spans="1:10">
      <c r="A38" s="60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1">
        <f t="shared" si="6"/>
        <v>0</v>
      </c>
    </row>
    <row r="39" spans="1:10">
      <c r="A39" s="606" t="s">
        <v>23</v>
      </c>
      <c r="B39" s="54"/>
      <c r="C39" s="170"/>
      <c r="D39" s="55"/>
      <c r="E39" s="170"/>
      <c r="F39" s="264"/>
      <c r="G39" s="251"/>
      <c r="H39" s="174"/>
      <c r="I39" s="607"/>
    </row>
    <row r="40" spans="1:10">
      <c r="A40" s="60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1">
        <f t="shared" si="6"/>
        <v>0</v>
      </c>
    </row>
    <row r="41" spans="1:10">
      <c r="A41" s="60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1">
        <f t="shared" si="6"/>
        <v>0</v>
      </c>
    </row>
    <row r="42" spans="1:10">
      <c r="A42" s="60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1">
        <f t="shared" si="6"/>
        <v>0</v>
      </c>
    </row>
    <row r="43" spans="1:10">
      <c r="A43" s="60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1">
        <f t="shared" si="6"/>
        <v>0</v>
      </c>
    </row>
    <row r="44" spans="1:10">
      <c r="A44" s="60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1">
        <f t="shared" si="6"/>
        <v>0</v>
      </c>
    </row>
    <row r="45" spans="1:10">
      <c r="A45" s="60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1">
        <f t="shared" si="6"/>
        <v>0</v>
      </c>
    </row>
    <row r="46" spans="1:10">
      <c r="A46" s="591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1">
        <f t="shared" si="6"/>
        <v>0</v>
      </c>
    </row>
    <row r="47" spans="1:10">
      <c r="A47" s="60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9">
        <f>SUM(I35:I46)</f>
        <v>0</v>
      </c>
    </row>
    <row r="48" spans="1:10" ht="13.8">
      <c r="A48" s="61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9">
        <f>+I24+I33+I47</f>
        <v>0</v>
      </c>
    </row>
    <row r="49" spans="1:9" ht="26.4">
      <c r="A49" s="61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5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1">
        <f>+F50-H50</f>
        <v>0</v>
      </c>
    </row>
    <row r="51" spans="1:9">
      <c r="A51" s="60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1">
        <f>+F51-H51</f>
        <v>0</v>
      </c>
    </row>
    <row r="52" spans="1:9">
      <c r="A52" s="60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1">
        <f>+F52-H52</f>
        <v>0</v>
      </c>
    </row>
    <row r="53" spans="1:9">
      <c r="A53" s="591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1">
        <f>+F53-H53</f>
        <v>0</v>
      </c>
    </row>
    <row r="54" spans="1:9">
      <c r="A54" s="612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1">
        <f>+F54-H54</f>
        <v>0</v>
      </c>
    </row>
    <row r="55" spans="1:9">
      <c r="A55" s="613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1">
        <v>0</v>
      </c>
    </row>
    <row r="56" spans="1:9">
      <c r="A56" s="612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4">
        <f>+I54+I55</f>
        <v>0</v>
      </c>
    </row>
    <row r="57" spans="1:9">
      <c r="A57" s="615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4">
        <f t="shared" ref="I57:I62" si="10">+F57-H57</f>
        <v>0</v>
      </c>
    </row>
    <row r="58" spans="1:9">
      <c r="A58" s="615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4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4">
        <f t="shared" si="10"/>
        <v>0</v>
      </c>
    </row>
    <row r="60" spans="1:9">
      <c r="A60" s="612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6">
        <f t="shared" si="10"/>
        <v>0</v>
      </c>
    </row>
    <row r="61" spans="1:9">
      <c r="A61" s="615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6">
        <f t="shared" si="10"/>
        <v>0</v>
      </c>
    </row>
    <row r="62" spans="1:9" s="68" customFormat="1">
      <c r="A62" s="617" t="s">
        <v>103</v>
      </c>
      <c r="B62" s="67"/>
      <c r="C62" s="67"/>
      <c r="D62" s="67"/>
      <c r="E62" s="67"/>
      <c r="F62" s="618">
        <f>+F60-F61</f>
        <v>0</v>
      </c>
      <c r="G62" s="619"/>
      <c r="H62" s="620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4.88671875" style="21" customWidth="1"/>
    <col min="7" max="7" width="16.88671875" style="21" customWidth="1"/>
    <col min="8" max="8" width="17.88671875" style="21" customWidth="1"/>
    <col min="9" max="9" width="17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4.4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559"/>
    </row>
    <row r="8" spans="1:9">
      <c r="A8" s="211"/>
      <c r="B8" s="30"/>
      <c r="C8" s="31"/>
      <c r="D8" s="673"/>
      <c r="E8" s="674"/>
      <c r="F8" s="675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.33203125" style="21" customWidth="1"/>
    <col min="6" max="6" width="23.88671875" style="21" customWidth="1"/>
    <col min="7" max="7" width="19.88671875" style="21" customWidth="1"/>
    <col min="8" max="8" width="14.88671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.6640625" style="21" customWidth="1"/>
    <col min="6" max="11" width="19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" style="21" customWidth="1"/>
    <col min="6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2.44140625" style="21" customWidth="1"/>
    <col min="6" max="11" width="19.886718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1.33203125" style="21" customWidth="1"/>
    <col min="6" max="6" width="18" style="21" customWidth="1"/>
    <col min="7" max="7" width="17.33203125" style="21" customWidth="1"/>
    <col min="8" max="8" width="18" style="21" customWidth="1"/>
    <col min="9" max="9" width="19.109375" style="21" customWidth="1"/>
    <col min="10" max="11" width="18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1" style="21" customWidth="1"/>
    <col min="6" max="6" width="22.88671875" style="21" customWidth="1"/>
    <col min="7" max="7" width="15.109375" style="21" customWidth="1"/>
    <col min="8" max="8" width="16.44140625" style="21" customWidth="1"/>
    <col min="9" max="9" width="21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" style="21" customWidth="1"/>
    <col min="6" max="6" width="24.5546875" style="21" customWidth="1"/>
    <col min="7" max="7" width="15.109375" style="21" customWidth="1"/>
    <col min="8" max="8" width="17.6640625" style="21" customWidth="1"/>
    <col min="9" max="9" width="19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0.5546875" style="21" customWidth="1"/>
    <col min="6" max="6" width="23.33203125" style="21" customWidth="1"/>
    <col min="7" max="7" width="21.6640625" style="21" customWidth="1"/>
    <col min="8" max="8" width="20.44140625" style="21" customWidth="1"/>
    <col min="9" max="11" width="21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9.109375" style="21" customWidth="1"/>
    <col min="5" max="5" width="19.6640625" style="21" customWidth="1"/>
    <col min="6" max="6" width="20.33203125" style="21" customWidth="1"/>
    <col min="7" max="11" width="15.3320312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65"/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6" width="20" style="21" customWidth="1"/>
    <col min="7" max="11" width="16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20" style="21" customWidth="1"/>
    <col min="6" max="6" width="23.88671875" style="21" customWidth="1"/>
    <col min="7" max="7" width="17.88671875" style="21" customWidth="1"/>
    <col min="8" max="8" width="16" style="21" customWidth="1"/>
    <col min="9" max="9" width="19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1.33203125" style="21" customWidth="1"/>
    <col min="6" max="6" width="21.88671875" style="21" customWidth="1"/>
    <col min="7" max="8" width="18.44140625" style="21" customWidth="1"/>
    <col min="9" max="9" width="19.109375" style="21" customWidth="1"/>
    <col min="10" max="10" width="18.441406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44140625" style="21" customWidth="1"/>
    <col min="5" max="5" width="19.6640625" style="21" customWidth="1"/>
    <col min="6" max="6" width="24.44140625" style="21" customWidth="1"/>
    <col min="7" max="8" width="17.5546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65"/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19" style="21" customWidth="1"/>
    <col min="6" max="6" width="24.44140625" style="21" customWidth="1"/>
    <col min="7" max="7" width="15.109375" style="21" customWidth="1"/>
    <col min="8" max="8" width="18.6640625" style="21" customWidth="1"/>
    <col min="9" max="9" width="19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19" style="21" customWidth="1"/>
    <col min="6" max="6" width="25.5546875" style="21" customWidth="1"/>
    <col min="7" max="7" width="17" style="21" customWidth="1"/>
    <col min="8" max="8" width="16.33203125" style="21" customWidth="1"/>
    <col min="9" max="9" width="24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6.88671875" style="21" customWidth="1"/>
    <col min="5" max="6" width="22.33203125" style="21" customWidth="1"/>
    <col min="7" max="7" width="16.6640625" style="21" customWidth="1"/>
    <col min="8" max="8" width="20" style="21" customWidth="1"/>
    <col min="9" max="9" width="19.5546875" style="21" customWidth="1"/>
    <col min="10" max="12" width="16.6640625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9.2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559"/>
    </row>
    <row r="8" spans="1:9">
      <c r="A8" s="211"/>
      <c r="B8" s="30"/>
      <c r="C8" s="31"/>
      <c r="D8" s="673"/>
      <c r="E8" s="674"/>
      <c r="F8" s="675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20.6640625" style="21" customWidth="1"/>
    <col min="6" max="6" width="22.6640625" style="21" customWidth="1"/>
    <col min="7" max="10" width="19.332031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65"/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19.6640625" style="21" customWidth="1"/>
    <col min="6" max="6" width="26.5546875" style="21" customWidth="1"/>
    <col min="7" max="7" width="15.109375" style="21" customWidth="1"/>
    <col min="8" max="8" width="18.109375" style="21" customWidth="1"/>
    <col min="9" max="9" width="24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9.5546875" style="21" customWidth="1"/>
    <col min="6" max="6" width="25.44140625" style="21" customWidth="1"/>
    <col min="7" max="7" width="17" style="21" customWidth="1"/>
    <col min="8" max="8" width="15.8867187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8" style="21" customWidth="1"/>
    <col min="6" max="6" width="24.88671875" style="21" customWidth="1"/>
    <col min="7" max="7" width="16" style="21" customWidth="1"/>
    <col min="8" max="8" width="17" style="21" customWidth="1"/>
    <col min="9" max="9" width="19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5546875" style="21" customWidth="1"/>
    <col min="6" max="6" width="23.44140625" style="21" customWidth="1"/>
    <col min="7" max="7" width="15.88671875" style="21" customWidth="1"/>
    <col min="8" max="8" width="15.66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65"/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6640625" style="21" customWidth="1"/>
    <col min="5" max="5" width="19.44140625" style="21" customWidth="1"/>
    <col min="6" max="6" width="20.5546875" style="21" customWidth="1"/>
    <col min="7" max="7" width="16.33203125" style="21" customWidth="1"/>
    <col min="8" max="8" width="18.109375" style="21" customWidth="1"/>
    <col min="9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5.109375" style="21" customWidth="1"/>
    <col min="4" max="4" width="17.88671875" style="21" customWidth="1"/>
    <col min="5" max="5" width="18.5546875" style="21" customWidth="1"/>
    <col min="6" max="6" width="22.109375" style="21" customWidth="1"/>
    <col min="7" max="7" width="15.109375" style="21" customWidth="1"/>
    <col min="8" max="8" width="19.441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5" t="s">
        <v>83</v>
      </c>
      <c r="E1" s="666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8"/>
      <c r="B7" s="669"/>
      <c r="C7" s="669"/>
      <c r="D7" s="670"/>
      <c r="E7" s="671"/>
      <c r="F7" s="672"/>
      <c r="G7" s="246"/>
      <c r="H7" s="243"/>
      <c r="I7" s="243"/>
    </row>
    <row r="8" spans="1:9">
      <c r="A8" s="211"/>
      <c r="B8" s="30"/>
      <c r="C8" s="31"/>
      <c r="D8" s="673"/>
      <c r="E8" s="674"/>
      <c r="F8" s="675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7"/>
      <c r="B26" s="66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7"/>
      <c r="B27" s="66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7"/>
      <c r="B28" s="66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7"/>
      <c r="B29" s="66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7"/>
      <c r="B30" s="66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7"/>
      <c r="B31" s="66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204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8">
        <f>+PSSA3_8101!A26</f>
        <v>0</v>
      </c>
      <c r="C26" s="689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88">
        <f>+PSSA3_8101!A27</f>
        <v>0</v>
      </c>
      <c r="C27" s="689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88">
        <f>+PSSA3_8101!A28</f>
        <v>0</v>
      </c>
      <c r="C28" s="689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88">
        <f>+PSSA3_8101!A29</f>
        <v>0</v>
      </c>
      <c r="C29" s="689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88">
        <f>+PSSA3_8101!A30</f>
        <v>0</v>
      </c>
      <c r="C30" s="689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88">
        <f>+PSSA3_8101!A31</f>
        <v>0</v>
      </c>
      <c r="C31" s="689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.44140625" style="21" customWidth="1"/>
    <col min="8" max="8" width="12.33203125" style="21" customWidth="1"/>
    <col min="9" max="10" width="14.8867187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9"/>
      <c r="H4" s="680"/>
      <c r="I4" s="680"/>
      <c r="J4" s="681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9"/>
      <c r="H5" s="680"/>
      <c r="I5" s="680"/>
      <c r="J5" s="68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2"/>
      <c r="F7" s="683"/>
      <c r="G7" s="683"/>
      <c r="H7" s="683"/>
      <c r="I7" s="683"/>
      <c r="J7" s="684"/>
    </row>
    <row r="8" spans="2:10">
      <c r="B8" s="387"/>
      <c r="C8" s="388"/>
      <c r="D8" s="389"/>
      <c r="E8" s="685"/>
      <c r="F8" s="686"/>
      <c r="G8" s="686"/>
      <c r="H8" s="686"/>
      <c r="I8" s="686"/>
      <c r="J8" s="687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8">
        <v>0</v>
      </c>
      <c r="C26" s="689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88">
        <v>0</v>
      </c>
      <c r="C27" s="689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88">
        <v>0</v>
      </c>
      <c r="C28" s="689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88">
        <v>0</v>
      </c>
      <c r="C29" s="689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88">
        <v>0</v>
      </c>
      <c r="C30" s="689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90">
        <v>0</v>
      </c>
      <c r="C31" s="691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8671875" defaultRowHeight="13.2"/>
  <cols>
    <col min="1" max="1" width="17.44140625" style="70" hidden="1" customWidth="1"/>
    <col min="2" max="2" width="11.44140625" style="70" customWidth="1"/>
    <col min="3" max="3" width="60.5546875" style="70" customWidth="1"/>
    <col min="4" max="4" width="39.44140625" style="70" customWidth="1"/>
    <col min="5" max="5" width="21.33203125" style="70" hidden="1" customWidth="1"/>
    <col min="6" max="6" width="18.44140625" style="70" customWidth="1"/>
    <col min="7" max="7" width="23.33203125" style="70" customWidth="1"/>
    <col min="8" max="8" width="25" style="70" customWidth="1"/>
    <col min="9" max="9" width="24.6640625" style="70" customWidth="1"/>
    <col min="10" max="10" width="27.109375" style="70" hidden="1" customWidth="1"/>
    <col min="11" max="11" width="17.109375" style="70" customWidth="1"/>
    <col min="12" max="12" width="16.88671875" style="70" customWidth="1"/>
    <col min="13" max="13" width="16.44140625" style="70" customWidth="1"/>
    <col min="14" max="14" width="16.6640625" style="70" customWidth="1"/>
    <col min="15" max="15" width="15.109375" style="70" customWidth="1"/>
    <col min="16" max="16" width="28.109375" style="70" hidden="1" customWidth="1"/>
    <col min="17" max="17" width="8.88671875" style="70" hidden="1" customWidth="1"/>
    <col min="18" max="18" width="83.44140625" style="70" hidden="1" customWidth="1"/>
    <col min="19" max="16384" width="8.88671875" style="70"/>
  </cols>
  <sheetData>
    <row r="1" spans="1:18" ht="13.8" thickBot="1"/>
    <row r="2" spans="1:18" ht="31.5" customHeight="1" thickBot="1">
      <c r="B2" s="692" t="s">
        <v>116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4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5" t="s">
        <v>66</v>
      </c>
    </row>
    <row r="7" spans="1:18" ht="15.9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5"/>
    </row>
    <row r="8" spans="1:18" ht="15.9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5"/>
    </row>
    <row r="9" spans="1:18" ht="15.9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09375" defaultRowHeight="15.6"/>
  <cols>
    <col min="1" max="1" width="2.6640625" style="1" customWidth="1"/>
    <col min="2" max="2" width="11.44140625" style="2" customWidth="1"/>
    <col min="3" max="3" width="77.33203125" style="1" customWidth="1"/>
    <col min="4" max="4" width="26.109375" style="1" customWidth="1"/>
    <col min="5" max="5" width="25.33203125" style="1" customWidth="1"/>
    <col min="6" max="6" width="19.33203125" style="1" customWidth="1"/>
    <col min="7" max="7" width="11.88671875" style="1" customWidth="1"/>
    <col min="8" max="8" width="12.33203125" style="1" customWidth="1"/>
    <col min="9" max="9" width="11" style="1" customWidth="1"/>
    <col min="10" max="10" width="11.6640625" style="3" customWidth="1"/>
    <col min="11" max="11" width="17.6640625" style="1" hidden="1" customWidth="1"/>
    <col min="12" max="12" width="16.6640625" style="1" hidden="1" customWidth="1"/>
    <col min="13" max="13" width="16.5546875" style="1" hidden="1" customWidth="1"/>
    <col min="14" max="14" width="22.33203125" style="1" customWidth="1"/>
    <col min="15" max="17" width="9.109375" style="1" customWidth="1"/>
    <col min="18" max="18" width="5" style="1" customWidth="1"/>
    <col min="19" max="19" width="11.6640625" style="1" bestFit="1" customWidth="1"/>
    <col min="20" max="16384" width="9.109375" style="1"/>
  </cols>
  <sheetData>
    <row r="1" spans="2:19" ht="16.2" thickBot="1"/>
    <row r="2" spans="2:19" ht="23.25" customHeight="1" thickBot="1">
      <c r="B2" s="696" t="s">
        <v>47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8"/>
    </row>
    <row r="3" spans="2:19" ht="16.2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1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4140625" defaultRowHeight="15"/>
  <cols>
    <col min="1" max="1" width="4.109375" style="1" customWidth="1"/>
    <col min="2" max="2" width="11.109375" style="1" customWidth="1"/>
    <col min="3" max="3" width="40.5546875" style="1" customWidth="1"/>
    <col min="4" max="4" width="66.44140625" style="1" customWidth="1"/>
    <col min="5" max="5" width="38.5546875" style="1" customWidth="1"/>
    <col min="6" max="6" width="16" style="1" customWidth="1"/>
    <col min="7" max="7" width="25.109375" style="1" customWidth="1"/>
    <col min="8" max="8" width="27.6640625" style="1" customWidth="1"/>
    <col min="9" max="16384" width="11.44140625" style="1"/>
  </cols>
  <sheetData>
    <row r="1" spans="2:8" ht="16.2" thickBot="1">
      <c r="F1" s="15"/>
      <c r="G1" s="15"/>
      <c r="H1" s="15"/>
    </row>
    <row r="2" spans="2:8" ht="27.75" customHeight="1" thickBot="1">
      <c r="B2" s="696" t="s">
        <v>59</v>
      </c>
      <c r="C2" s="699"/>
      <c r="D2" s="699"/>
      <c r="E2" s="699"/>
      <c r="F2" s="699"/>
      <c r="G2" s="699"/>
      <c r="H2" s="700"/>
    </row>
    <row r="3" spans="2:8" ht="12.75" customHeight="1" thickBot="1">
      <c r="D3" s="4"/>
      <c r="E3" s="4"/>
      <c r="F3" s="5"/>
      <c r="G3" s="16"/>
      <c r="H3" s="16"/>
    </row>
    <row r="4" spans="2:8" s="17" customFormat="1" ht="31.8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1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Ansalone Luigi</cp:lastModifiedBy>
  <cp:lastPrinted>2016-09-22T10:22:49Z</cp:lastPrinted>
  <dcterms:created xsi:type="dcterms:W3CDTF">2001-07-18T09:55:12Z</dcterms:created>
  <dcterms:modified xsi:type="dcterms:W3CDTF">2017-12-15T15:19:32Z</dcterms:modified>
</cp:coreProperties>
</file>